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o\Desktop\Notodden\"/>
    </mc:Choice>
  </mc:AlternateContent>
  <xr:revisionPtr revIDLastSave="0" documentId="8_{A60DA712-DCDA-4719-BEE3-14D7EFE6C6C7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Skjema til utfylling" sheetId="1" r:id="rId1"/>
    <sheet name="Eksempel utfylt skjema" sheetId="2" r:id="rId2"/>
    <sheet name="Ark 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F39" i="2"/>
  <c r="E39" i="2"/>
  <c r="D39" i="2"/>
  <c r="H39" i="2" s="1"/>
  <c r="C39" i="2"/>
  <c r="F38" i="2"/>
  <c r="E38" i="2"/>
  <c r="D38" i="2"/>
  <c r="C38" i="2"/>
  <c r="F37" i="2"/>
  <c r="E37" i="2"/>
  <c r="D37" i="2"/>
  <c r="C37" i="2"/>
  <c r="H43" i="3"/>
  <c r="E38" i="1"/>
  <c r="E39" i="1"/>
  <c r="E37" i="1"/>
  <c r="B43" i="3"/>
  <c r="H42" i="3"/>
  <c r="F40" i="3"/>
  <c r="E40" i="3"/>
  <c r="D40" i="3"/>
  <c r="C40" i="3"/>
  <c r="F39" i="3"/>
  <c r="E39" i="3"/>
  <c r="D39" i="3"/>
  <c r="C39" i="3"/>
  <c r="F38" i="3"/>
  <c r="E38" i="3"/>
  <c r="D38" i="3"/>
  <c r="C38" i="3"/>
  <c r="D38" i="1"/>
  <c r="D39" i="1"/>
  <c r="D37" i="1"/>
  <c r="F38" i="1"/>
  <c r="H38" i="1" s="1"/>
  <c r="F39" i="1"/>
  <c r="F37" i="1"/>
  <c r="F40" i="1" s="1"/>
  <c r="C38" i="1"/>
  <c r="C39" i="1"/>
  <c r="C37" i="1"/>
  <c r="B41" i="1"/>
  <c r="H39" i="3"/>
  <c r="H38" i="3"/>
  <c r="F41" i="3"/>
  <c r="H40" i="3"/>
  <c r="H41" i="3"/>
  <c r="H44" i="3"/>
  <c r="F40" i="2" l="1"/>
  <c r="H38" i="2"/>
  <c r="H37" i="2"/>
  <c r="H40" i="2" s="1"/>
  <c r="H41" i="2" s="1"/>
  <c r="H42" i="2" s="1"/>
  <c r="H37" i="1"/>
  <c r="H39" i="1"/>
  <c r="H40" i="1" l="1"/>
  <c r="H41" i="1" l="1"/>
  <c r="H42" i="1" s="1"/>
</calcChain>
</file>

<file path=xl/sharedStrings.xml><?xml version="1.0" encoding="utf-8"?>
<sst xmlns="http://schemas.openxmlformats.org/spreadsheetml/2006/main" count="209" uniqueCount="64">
  <si>
    <t>Skole:</t>
  </si>
  <si>
    <t>1 student</t>
  </si>
  <si>
    <t>2 studenter</t>
  </si>
  <si>
    <t>3-4 studenter</t>
  </si>
  <si>
    <t>antall uker</t>
  </si>
  <si>
    <t>Kr</t>
  </si>
  <si>
    <t>Tidsrom:</t>
  </si>
  <si>
    <t>Sum refusjon til utbetaling for perioden</t>
  </si>
  <si>
    <t>Skoleeier:</t>
  </si>
  <si>
    <t>arbeidsgiveravgift</t>
  </si>
  <si>
    <t>Arbeidsgiveravgift</t>
  </si>
  <si>
    <t>Arbeidsgiveravgiften kan endres dersom prosentsatsen som står oppført her ikke stemmer for deres kommune.</t>
  </si>
  <si>
    <t>Praksislærer lønnes med</t>
  </si>
  <si>
    <t>følgende satser pr gruppe:</t>
  </si>
  <si>
    <t>Navn på studenter:</t>
  </si>
  <si>
    <t xml:space="preserve">Vennligst fyll ut merkede felter elektronisk. Alle  utregninger fremkommer av formler. </t>
  </si>
  <si>
    <t>Refusjon praksisopplæring tilleggsavtale grunnskolelærerutdanningen (nettbasert)</t>
  </si>
  <si>
    <t>30 stp veiledning</t>
  </si>
  <si>
    <t>500,- pr uke</t>
  </si>
  <si>
    <t>1000,- pr uke</t>
  </si>
  <si>
    <t xml:space="preserve">250,- pr uke </t>
  </si>
  <si>
    <t>kr 1 900,- pr uke</t>
  </si>
  <si>
    <t>kr 3 500,- pr uke</t>
  </si>
  <si>
    <t>kr 4 500,- pr uke</t>
  </si>
  <si>
    <t>Praksisskoler for GLU, faglærerutdanning og PPU</t>
  </si>
  <si>
    <r>
      <t>(</t>
    </r>
    <r>
      <rPr>
        <sz val="11"/>
        <rFont val="Cambria"/>
        <family val="1"/>
        <scheme val="major"/>
      </rPr>
      <t>se rutiner for utbetaling via skoleeier)</t>
    </r>
  </si>
  <si>
    <t>Navn praksislærer 1:</t>
  </si>
  <si>
    <t>Navn praksislærer 2:</t>
  </si>
  <si>
    <t>Navn praksislærer 3:</t>
  </si>
  <si>
    <t>Navn rektor/
praksisansv:</t>
  </si>
  <si>
    <t>Studieår/kull</t>
  </si>
  <si>
    <t>Dette beregningsgrunnlaget sendes som vedlegg til faktura.</t>
  </si>
  <si>
    <t xml:space="preserve">Honorar </t>
  </si>
  <si>
    <t xml:space="preserve">Veil.ped </t>
  </si>
  <si>
    <t>Antall stud</t>
  </si>
  <si>
    <t>Honorar pr uke</t>
  </si>
  <si>
    <t>Veil.ped</t>
  </si>
  <si>
    <t xml:space="preserve">Sum </t>
  </si>
  <si>
    <t>Tillegg for</t>
  </si>
  <si>
    <t>15 stp veiledning</t>
  </si>
  <si>
    <t xml:space="preserve">Rektor/praksisleder lønnes med: </t>
  </si>
  <si>
    <t>1-2 studenter på 
praksisskolen</t>
  </si>
  <si>
    <t>3-4 studenter på
praksisskolen</t>
  </si>
  <si>
    <t>5-8 studenter på 
praksisskolen</t>
  </si>
  <si>
    <t>Uker*</t>
  </si>
  <si>
    <t>*Dersom studenten har hatt punktpraksis, legges dagene sammen til hele uker</t>
  </si>
  <si>
    <t>Rektorgodtgjøring</t>
  </si>
  <si>
    <t>kr 1 000,- engangssum pr studieår</t>
  </si>
  <si>
    <t>kr 1 500,- engangssum pr studieår</t>
  </si>
  <si>
    <t>kr 2 000,- engangssum pr studieår</t>
  </si>
  <si>
    <t>Rektorgodtgjøring kr</t>
  </si>
  <si>
    <t>(legg inn beløp ut fra antall studenter, se satser nedenfor. Utbetales kun en gang pr studieår)</t>
  </si>
  <si>
    <t>Huttieheita</t>
  </si>
  <si>
    <t>Kari</t>
  </si>
  <si>
    <t>Ola</t>
  </si>
  <si>
    <t>Fiffi</t>
  </si>
  <si>
    <t>Foffo</t>
  </si>
  <si>
    <t>Per Hansen</t>
  </si>
  <si>
    <t>Solkroken skole</t>
  </si>
  <si>
    <t>uke 42-43-44 og uke 43-44-45-46</t>
  </si>
  <si>
    <t>Refusjon praksisopplæring lærerutdanning ved USN</t>
  </si>
  <si>
    <t>Tilleggsavtale uten rektorgodtgjøring</t>
  </si>
  <si>
    <t>5-6 studenter på 
praksisskolen</t>
  </si>
  <si>
    <t>Huttiheita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</si>
</sst>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Arial"/>
      <family val="2"/>
    </font>
    <font>
      <sz val="12"/>
      <name val="Cambria"/>
      <family val="1"/>
      <scheme val="major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/>
    <xf numFmtId="0" fontId="5" fillId="0" borderId="0" xfId="0" applyFont="1" applyBorder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/>
    <xf numFmtId="0" fontId="19" fillId="0" borderId="0" xfId="0" applyFont="1" applyAlignment="1">
      <alignment vertical="center"/>
    </xf>
    <xf numFmtId="0" fontId="15" fillId="0" borderId="0" xfId="0" applyFont="1"/>
    <xf numFmtId="0" fontId="20" fillId="2" borderId="0" xfId="0" applyFont="1" applyFill="1" applyBorder="1" applyProtection="1">
      <protection locked="0"/>
    </xf>
    <xf numFmtId="0" fontId="20" fillId="0" borderId="0" xfId="0" applyFont="1" applyProtection="1"/>
    <xf numFmtId="3" fontId="20" fillId="0" borderId="3" xfId="0" applyNumberFormat="1" applyFont="1" applyBorder="1" applyProtection="1"/>
    <xf numFmtId="10" fontId="20" fillId="0" borderId="0" xfId="0" applyNumberFormat="1" applyFont="1" applyAlignment="1" applyProtection="1">
      <alignment horizontal="left"/>
    </xf>
    <xf numFmtId="0" fontId="14" fillId="0" borderId="0" xfId="0" applyFont="1" applyProtection="1"/>
    <xf numFmtId="3" fontId="14" fillId="0" borderId="0" xfId="0" applyNumberFormat="1" applyFont="1" applyProtection="1"/>
    <xf numFmtId="0" fontId="14" fillId="0" borderId="0" xfId="0" applyFont="1" applyBorder="1" applyProtection="1"/>
    <xf numFmtId="3" fontId="14" fillId="0" borderId="0" xfId="0" applyNumberFormat="1" applyFont="1" applyBorder="1" applyProtection="1"/>
    <xf numFmtId="3" fontId="20" fillId="0" borderId="0" xfId="0" applyNumberFormat="1" applyFont="1" applyBorder="1" applyProtection="1"/>
    <xf numFmtId="0" fontId="15" fillId="0" borderId="0" xfId="0" applyFont="1" applyBorder="1"/>
    <xf numFmtId="0" fontId="20" fillId="0" borderId="0" xfId="0" applyFont="1"/>
    <xf numFmtId="0" fontId="5" fillId="0" borderId="0" xfId="0" applyFont="1"/>
    <xf numFmtId="0" fontId="14" fillId="0" borderId="0" xfId="0" applyNumberFormat="1" applyFont="1" applyFill="1" applyProtection="1"/>
    <xf numFmtId="2" fontId="14" fillId="0" borderId="0" xfId="0" applyNumberFormat="1" applyFont="1" applyFill="1" applyBorder="1" applyProtection="1"/>
    <xf numFmtId="0" fontId="14" fillId="0" borderId="0" xfId="0" applyFont="1" applyFill="1" applyProtection="1"/>
    <xf numFmtId="2" fontId="14" fillId="0" borderId="0" xfId="0" applyNumberFormat="1" applyFont="1" applyBorder="1" applyProtection="1"/>
    <xf numFmtId="2" fontId="20" fillId="0" borderId="0" xfId="0" applyNumberFormat="1" applyFont="1" applyBorder="1" applyProtection="1"/>
    <xf numFmtId="0" fontId="15" fillId="0" borderId="0" xfId="0" applyFont="1" applyProtection="1"/>
    <xf numFmtId="2" fontId="16" fillId="0" borderId="0" xfId="0" applyNumberFormat="1" applyFont="1" applyBorder="1" applyProtection="1"/>
    <xf numFmtId="3" fontId="16" fillId="0" borderId="0" xfId="0" applyNumberFormat="1" applyFont="1" applyBorder="1" applyProtection="1"/>
    <xf numFmtId="0" fontId="17" fillId="0" borderId="0" xfId="0" applyFont="1" applyProtection="1"/>
    <xf numFmtId="3" fontId="17" fillId="0" borderId="0" xfId="0" applyNumberFormat="1" applyFont="1" applyFill="1" applyBorder="1" applyAlignment="1" applyProtection="1"/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wrapText="1"/>
    </xf>
    <xf numFmtId="0" fontId="20" fillId="2" borderId="0" xfId="0" applyFont="1" applyFill="1" applyBorder="1" applyProtection="1"/>
    <xf numFmtId="0" fontId="23" fillId="2" borderId="0" xfId="0" applyFont="1" applyFill="1" applyBorder="1" applyProtection="1"/>
    <xf numFmtId="0" fontId="5" fillId="2" borderId="16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horizontal="center"/>
    </xf>
    <xf numFmtId="0" fontId="20" fillId="2" borderId="1" xfId="0" applyFont="1" applyFill="1" applyBorder="1" applyProtection="1"/>
    <xf numFmtId="10" fontId="20" fillId="2" borderId="3" xfId="0" applyNumberFormat="1" applyFont="1" applyFill="1" applyBorder="1" applyProtection="1">
      <protection locked="0"/>
    </xf>
    <xf numFmtId="0" fontId="17" fillId="0" borderId="0" xfId="0" applyFont="1" applyBorder="1" applyProtection="1"/>
    <xf numFmtId="0" fontId="15" fillId="0" borderId="0" xfId="0" applyFont="1" applyBorder="1" applyProtection="1"/>
    <xf numFmtId="0" fontId="17" fillId="0" borderId="13" xfId="0" applyFont="1" applyFill="1" applyBorder="1" applyProtection="1"/>
    <xf numFmtId="3" fontId="17" fillId="0" borderId="13" xfId="0" applyNumberFormat="1" applyFont="1" applyFill="1" applyBorder="1" applyAlignment="1" applyProtection="1"/>
    <xf numFmtId="0" fontId="18" fillId="0" borderId="16" xfId="0" applyFont="1" applyFill="1" applyBorder="1" applyAlignment="1" applyProtection="1">
      <alignment horizontal="center"/>
    </xf>
    <xf numFmtId="3" fontId="18" fillId="0" borderId="15" xfId="0" applyNumberFormat="1" applyFont="1" applyFill="1" applyBorder="1" applyAlignment="1" applyProtection="1">
      <alignment horizontal="left"/>
    </xf>
    <xf numFmtId="3" fontId="18" fillId="0" borderId="14" xfId="0" applyNumberFormat="1" applyFont="1" applyFill="1" applyBorder="1" applyAlignment="1" applyProtection="1">
      <alignment horizontal="left"/>
    </xf>
    <xf numFmtId="0" fontId="18" fillId="0" borderId="3" xfId="0" applyFont="1" applyFill="1" applyBorder="1" applyProtection="1"/>
    <xf numFmtId="0" fontId="18" fillId="0" borderId="15" xfId="0" applyFont="1" applyFill="1" applyBorder="1" applyAlignment="1" applyProtection="1">
      <alignment horizontal="left"/>
    </xf>
    <xf numFmtId="0" fontId="18" fillId="0" borderId="7" xfId="0" applyFont="1" applyFill="1" applyBorder="1" applyProtection="1"/>
    <xf numFmtId="0" fontId="20" fillId="2" borderId="13" xfId="0" applyFont="1" applyFill="1" applyBorder="1" applyProtection="1">
      <protection locked="0"/>
    </xf>
    <xf numFmtId="0" fontId="20" fillId="2" borderId="0" xfId="0" applyFont="1" applyFill="1" applyBorder="1" applyAlignment="1" applyProtection="1"/>
    <xf numFmtId="0" fontId="20" fillId="2" borderId="2" xfId="0" applyFont="1" applyFill="1" applyBorder="1" applyProtection="1"/>
    <xf numFmtId="0" fontId="20" fillId="2" borderId="3" xfId="0" applyFont="1" applyFill="1" applyBorder="1" applyAlignment="1" applyProtection="1"/>
    <xf numFmtId="0" fontId="12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/>
    <xf numFmtId="0" fontId="6" fillId="0" borderId="0" xfId="0" applyFont="1" applyAlignment="1" applyProtection="1"/>
    <xf numFmtId="0" fontId="18" fillId="0" borderId="0" xfId="0" applyFont="1" applyAlignment="1" applyProtection="1">
      <alignment vertical="center"/>
    </xf>
    <xf numFmtId="0" fontId="20" fillId="2" borderId="5" xfId="0" applyFont="1" applyFill="1" applyBorder="1" applyProtection="1"/>
    <xf numFmtId="0" fontId="20" fillId="2" borderId="4" xfId="0" applyFont="1" applyFill="1" applyBorder="1" applyProtection="1"/>
    <xf numFmtId="0" fontId="2" fillId="0" borderId="0" xfId="0" applyFont="1" applyFill="1" applyBorder="1" applyProtection="1"/>
    <xf numFmtId="1" fontId="2" fillId="0" borderId="0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9" fillId="0" borderId="0" xfId="0" applyNumberFormat="1" applyFont="1" applyFill="1" applyBorder="1" applyProtection="1"/>
    <xf numFmtId="2" fontId="9" fillId="0" borderId="0" xfId="0" applyNumberFormat="1" applyFont="1" applyBorder="1" applyProtection="1"/>
    <xf numFmtId="0" fontId="21" fillId="0" borderId="0" xfId="0" applyFont="1" applyProtection="1"/>
    <xf numFmtId="0" fontId="10" fillId="0" borderId="0" xfId="0" applyFont="1" applyProtection="1"/>
    <xf numFmtId="3" fontId="2" fillId="0" borderId="0" xfId="0" applyNumberFormat="1" applyFont="1" applyBorder="1" applyProtection="1"/>
    <xf numFmtId="3" fontId="8" fillId="0" borderId="0" xfId="0" applyNumberFormat="1" applyFont="1" applyBorder="1" applyProtection="1"/>
    <xf numFmtId="3" fontId="8" fillId="0" borderId="0" xfId="0" applyNumberFormat="1" applyFont="1" applyFill="1" applyBorder="1" applyProtection="1"/>
    <xf numFmtId="0" fontId="8" fillId="0" borderId="0" xfId="0" applyFont="1" applyProtection="1"/>
    <xf numFmtId="0" fontId="0" fillId="0" borderId="0" xfId="0" applyProtection="1"/>
    <xf numFmtId="0" fontId="22" fillId="2" borderId="3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/>
    </xf>
    <xf numFmtId="0" fontId="20" fillId="2" borderId="6" xfId="0" applyFont="1" applyFill="1" applyBorder="1" applyProtection="1"/>
    <xf numFmtId="0" fontId="14" fillId="0" borderId="3" xfId="0" applyFont="1" applyBorder="1" applyProtection="1"/>
    <xf numFmtId="0" fontId="20" fillId="0" borderId="3" xfId="0" applyFont="1" applyBorder="1" applyProtection="1"/>
    <xf numFmtId="2" fontId="20" fillId="0" borderId="3" xfId="0" applyNumberFormat="1" applyFont="1" applyBorder="1" applyProtection="1"/>
    <xf numFmtId="0" fontId="20" fillId="0" borderId="0" xfId="0" applyFont="1" applyBorder="1" applyProtection="1"/>
    <xf numFmtId="0" fontId="16" fillId="0" borderId="3" xfId="0" applyFont="1" applyBorder="1" applyProtection="1"/>
    <xf numFmtId="0" fontId="16" fillId="0" borderId="3" xfId="0" applyFont="1" applyBorder="1" applyAlignment="1" applyProtection="1">
      <alignment horizontal="right"/>
    </xf>
    <xf numFmtId="0" fontId="20" fillId="0" borderId="0" xfId="0" applyFont="1" applyFill="1" applyBorder="1" applyProtection="1"/>
    <xf numFmtId="3" fontId="20" fillId="0" borderId="0" xfId="0" applyNumberFormat="1" applyFont="1" applyFill="1" applyBorder="1" applyAlignment="1" applyProtection="1"/>
    <xf numFmtId="0" fontId="20" fillId="0" borderId="0" xfId="0" applyFont="1" applyBorder="1" applyAlignment="1" applyProtection="1">
      <alignment horizontal="right"/>
    </xf>
    <xf numFmtId="0" fontId="20" fillId="0" borderId="3" xfId="0" applyFont="1" applyFill="1" applyBorder="1" applyProtection="1"/>
    <xf numFmtId="3" fontId="20" fillId="0" borderId="3" xfId="0" applyNumberFormat="1" applyFont="1" applyFill="1" applyBorder="1" applyAlignment="1" applyProtection="1"/>
    <xf numFmtId="0" fontId="20" fillId="0" borderId="3" xfId="0" applyFont="1" applyBorder="1" applyAlignment="1" applyProtection="1">
      <alignment horizontal="right"/>
    </xf>
    <xf numFmtId="0" fontId="20" fillId="3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0" fontId="14" fillId="2" borderId="8" xfId="0" applyFont="1" applyFill="1" applyBorder="1" applyProtection="1"/>
    <xf numFmtId="0" fontId="14" fillId="2" borderId="9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3" fontId="18" fillId="0" borderId="13" xfId="0" applyNumberFormat="1" applyFont="1" applyFill="1" applyBorder="1"/>
    <xf numFmtId="0" fontId="18" fillId="0" borderId="13" xfId="0" applyFont="1" applyFill="1" applyBorder="1"/>
    <xf numFmtId="0" fontId="18" fillId="0" borderId="13" xfId="0" applyFont="1" applyFill="1" applyBorder="1" applyAlignment="1" applyProtection="1">
      <alignment horizontal="left"/>
    </xf>
    <xf numFmtId="0" fontId="17" fillId="0" borderId="21" xfId="0" applyFont="1" applyFill="1" applyBorder="1" applyProtection="1"/>
    <xf numFmtId="0" fontId="18" fillId="0" borderId="19" xfId="0" applyFont="1" applyFill="1" applyBorder="1" applyAlignment="1" applyProtection="1">
      <alignment horizontal="left"/>
    </xf>
    <xf numFmtId="0" fontId="14" fillId="0" borderId="20" xfId="0" applyFont="1" applyBorder="1"/>
    <xf numFmtId="0" fontId="14" fillId="0" borderId="22" xfId="0" applyFont="1" applyBorder="1"/>
    <xf numFmtId="0" fontId="17" fillId="0" borderId="23" xfId="0" applyFont="1" applyFill="1" applyBorder="1" applyProtection="1"/>
    <xf numFmtId="0" fontId="18" fillId="0" borderId="23" xfId="0" applyFont="1" applyFill="1" applyBorder="1" applyAlignment="1" applyProtection="1">
      <alignment horizontal="left"/>
    </xf>
    <xf numFmtId="10" fontId="20" fillId="2" borderId="0" xfId="0" applyNumberFormat="1" applyFont="1" applyFill="1" applyBorder="1" applyProtection="1">
      <protection locked="0"/>
    </xf>
    <xf numFmtId="0" fontId="18" fillId="0" borderId="13" xfId="0" applyFont="1" applyFill="1" applyBorder="1" applyAlignment="1"/>
    <xf numFmtId="0" fontId="18" fillId="0" borderId="13" xfId="0" applyFont="1" applyFill="1" applyBorder="1" applyProtection="1"/>
    <xf numFmtId="0" fontId="0" fillId="0" borderId="13" xfId="0" applyBorder="1"/>
    <xf numFmtId="0" fontId="14" fillId="2" borderId="1" xfId="0" applyFont="1" applyFill="1" applyBorder="1" applyAlignment="1" applyProtection="1"/>
    <xf numFmtId="0" fontId="15" fillId="2" borderId="1" xfId="0" applyFont="1" applyFill="1" applyBorder="1" applyAlignment="1" applyProtection="1"/>
    <xf numFmtId="0" fontId="0" fillId="2" borderId="0" xfId="0" applyFill="1" applyBorder="1" applyAlignment="1"/>
    <xf numFmtId="0" fontId="10" fillId="0" borderId="0" xfId="0" applyFont="1" applyFill="1" applyProtection="1"/>
    <xf numFmtId="0" fontId="10" fillId="0" borderId="0" xfId="0" applyFont="1" applyFill="1"/>
    <xf numFmtId="0" fontId="0" fillId="0" borderId="0" xfId="0" applyFill="1"/>
    <xf numFmtId="0" fontId="20" fillId="2" borderId="13" xfId="0" applyFont="1" applyFill="1" applyBorder="1" applyAlignment="1" applyProtection="1">
      <protection locked="0"/>
    </xf>
    <xf numFmtId="0" fontId="0" fillId="2" borderId="0" xfId="0" applyFill="1" applyBorder="1" applyAlignment="1" applyProtection="1"/>
    <xf numFmtId="3" fontId="0" fillId="2" borderId="7" xfId="0" applyNumberFormat="1" applyFill="1" applyBorder="1" applyAlignment="1" applyProtection="1">
      <protection locked="0"/>
    </xf>
    <xf numFmtId="0" fontId="18" fillId="0" borderId="13" xfId="0" applyFont="1" applyFill="1" applyBorder="1" applyAlignment="1"/>
    <xf numFmtId="0" fontId="0" fillId="0" borderId="13" xfId="0" applyBorder="1" applyAlignment="1"/>
    <xf numFmtId="0" fontId="12" fillId="0" borderId="0" xfId="0" applyFont="1"/>
    <xf numFmtId="0" fontId="20" fillId="2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3" xfId="0" applyFont="1" applyFill="1" applyBorder="1" applyAlignment="1"/>
    <xf numFmtId="0" fontId="0" fillId="0" borderId="13" xfId="0" applyBorder="1" applyAlignment="1"/>
    <xf numFmtId="0" fontId="20" fillId="2" borderId="17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0" fillId="2" borderId="7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20" fillId="2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20" fillId="2" borderId="10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1</xdr:row>
      <xdr:rowOff>200024</xdr:rowOff>
    </xdr:to>
    <xdr:pic>
      <xdr:nvPicPr>
        <xdr:cNvPr id="5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7625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15875</xdr:colOff>
      <xdr:row>8</xdr:row>
      <xdr:rowOff>0</xdr:rowOff>
    </xdr:from>
    <xdr:to>
      <xdr:col>7</xdr:col>
      <xdr:colOff>571500</xdr:colOff>
      <xdr:row>10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C033E0-E2B0-4B3E-B332-92CD6E7A0CCF}"/>
            </a:ext>
          </a:extLst>
        </xdr:cNvPr>
        <xdr:cNvSpPr txBox="1"/>
      </xdr:nvSpPr>
      <xdr:spPr>
        <a:xfrm>
          <a:off x="5235575" y="2914650"/>
          <a:ext cx="1203325" cy="800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/>
            <a:t>Dersom praksislærer</a:t>
          </a:r>
          <a:r>
            <a:rPr lang="nb-NO" sz="900" baseline="0"/>
            <a:t> har veiledningsped, sett inn antall studiepoeng (15 eller 30)</a:t>
          </a:r>
          <a:endParaRPr lang="nb-NO" sz="900"/>
        </a:p>
      </xdr:txBody>
    </xdr:sp>
    <xdr:clientData/>
  </xdr:twoCellAnchor>
  <xdr:twoCellAnchor>
    <xdr:from>
      <xdr:col>5</xdr:col>
      <xdr:colOff>901701</xdr:colOff>
      <xdr:row>8</xdr:row>
      <xdr:rowOff>161925</xdr:rowOff>
    </xdr:from>
    <xdr:to>
      <xdr:col>6</xdr:col>
      <xdr:colOff>66675</xdr:colOff>
      <xdr:row>9</xdr:row>
      <xdr:rowOff>25400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6A8870C-4D35-4095-ADA1-91674121D072}"/>
            </a:ext>
          </a:extLst>
        </xdr:cNvPr>
        <xdr:cNvCxnSpPr/>
      </xdr:nvCxnSpPr>
      <xdr:spPr>
        <a:xfrm flipH="1">
          <a:off x="5130801" y="3057525"/>
          <a:ext cx="203199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1</xdr:row>
      <xdr:rowOff>200024</xdr:rowOff>
    </xdr:to>
    <xdr:pic>
      <xdr:nvPicPr>
        <xdr:cNvPr id="9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3BBC7A81-E45F-4CF7-9C53-06E6BB479A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8</xdr:row>
      <xdr:rowOff>0</xdr:rowOff>
    </xdr:from>
    <xdr:to>
      <xdr:col>7</xdr:col>
      <xdr:colOff>571500</xdr:colOff>
      <xdr:row>10</xdr:row>
      <xdr:rowOff>50799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014B47-923E-4CA8-8379-CCCDC529DE13}"/>
            </a:ext>
          </a:extLst>
        </xdr:cNvPr>
        <xdr:cNvSpPr txBox="1"/>
      </xdr:nvSpPr>
      <xdr:spPr>
        <a:xfrm>
          <a:off x="5235575" y="3209925"/>
          <a:ext cx="1203325" cy="7461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/>
            <a:t>Dersom praksislærer</a:t>
          </a:r>
          <a:r>
            <a:rPr lang="nb-NO" sz="900" baseline="0"/>
            <a:t> har veiledningsped, sett inn antall studiepoeng (15 eller 30)</a:t>
          </a:r>
          <a:endParaRPr lang="nb-NO" sz="900"/>
        </a:p>
      </xdr:txBody>
    </xdr:sp>
    <xdr:clientData/>
  </xdr:twoCellAnchor>
  <xdr:twoCellAnchor>
    <xdr:from>
      <xdr:col>5</xdr:col>
      <xdr:colOff>901701</xdr:colOff>
      <xdr:row>8</xdr:row>
      <xdr:rowOff>161925</xdr:rowOff>
    </xdr:from>
    <xdr:to>
      <xdr:col>6</xdr:col>
      <xdr:colOff>66675</xdr:colOff>
      <xdr:row>9</xdr:row>
      <xdr:rowOff>25400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ACB45FE-FED2-491B-8B10-8F3DF22734D0}"/>
            </a:ext>
          </a:extLst>
        </xdr:cNvPr>
        <xdr:cNvCxnSpPr/>
      </xdr:nvCxnSpPr>
      <xdr:spPr>
        <a:xfrm flipH="1">
          <a:off x="5130801" y="3371850"/>
          <a:ext cx="155574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2524125" cy="962024"/>
    <xdr:pic>
      <xdr:nvPicPr>
        <xdr:cNvPr id="6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46C5C372-6823-43D0-A610-BD6965A635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9620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0</xdr:row>
      <xdr:rowOff>828675</xdr:rowOff>
    </xdr:to>
    <xdr:pic>
      <xdr:nvPicPr>
        <xdr:cNvPr id="2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872E3F8A-C1A1-4B8F-A4F8-EB1A02E54B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15875</xdr:colOff>
      <xdr:row>6</xdr:row>
      <xdr:rowOff>355598</xdr:rowOff>
    </xdr:from>
    <xdr:to>
      <xdr:col>7</xdr:col>
      <xdr:colOff>571500</xdr:colOff>
      <xdr:row>11</xdr:row>
      <xdr:rowOff>50799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00ABC8-B066-43E4-B3B2-F045F4915CC7}"/>
            </a:ext>
          </a:extLst>
        </xdr:cNvPr>
        <xdr:cNvSpPr txBox="1"/>
      </xdr:nvSpPr>
      <xdr:spPr>
        <a:xfrm>
          <a:off x="5235575" y="2774948"/>
          <a:ext cx="1203325" cy="14478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/>
            <a:t>Dersom praksislærer</a:t>
          </a:r>
          <a:r>
            <a:rPr lang="nb-NO" sz="900" baseline="0"/>
            <a:t> har veiledningsped, sett inn antall studiepoeng (15 eller 30)</a:t>
          </a:r>
          <a:endParaRPr lang="nb-NO" sz="900"/>
        </a:p>
      </xdr:txBody>
    </xdr:sp>
    <xdr:clientData/>
  </xdr:twoCellAnchor>
  <xdr:twoCellAnchor>
    <xdr:from>
      <xdr:col>5</xdr:col>
      <xdr:colOff>901701</xdr:colOff>
      <xdr:row>9</xdr:row>
      <xdr:rowOff>161925</xdr:rowOff>
    </xdr:from>
    <xdr:to>
      <xdr:col>6</xdr:col>
      <xdr:colOff>66675</xdr:colOff>
      <xdr:row>10</xdr:row>
      <xdr:rowOff>25400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4140333-2D55-4414-AFFE-7A147AC479CD}"/>
            </a:ext>
          </a:extLst>
        </xdr:cNvPr>
        <xdr:cNvCxnSpPr/>
      </xdr:nvCxnSpPr>
      <xdr:spPr>
        <a:xfrm flipH="1">
          <a:off x="5130801" y="3638550"/>
          <a:ext cx="155574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54"/>
  <sheetViews>
    <sheetView showGridLines="0" tabSelected="1" view="pageBreakPreview" zoomScale="60" zoomScaleNormal="100" workbookViewId="0">
      <selection activeCell="C10" sqref="C10"/>
    </sheetView>
  </sheetViews>
  <sheetFormatPr baseColWidth="10" defaultColWidth="10.81640625" defaultRowHeight="12.5" x14ac:dyDescent="0.25"/>
  <cols>
    <col min="1" max="1" width="1.26953125" customWidth="1"/>
    <col min="2" max="2" width="23.54296875" customWidth="1"/>
    <col min="3" max="3" width="20.1796875" customWidth="1"/>
    <col min="4" max="4" width="12" customWidth="1"/>
    <col min="5" max="5" width="6.453125" customWidth="1"/>
    <col min="6" max="6" width="14.81640625" customWidth="1"/>
    <col min="7" max="7" width="9.7265625" customWidth="1"/>
    <col min="8" max="8" width="8.81640625" customWidth="1"/>
  </cols>
  <sheetData>
    <row r="1" spans="2:12" ht="60" customHeight="1" x14ac:dyDescent="0.35">
      <c r="D1" s="10"/>
      <c r="H1" s="2"/>
    </row>
    <row r="2" spans="2:12" s="6" customFormat="1" ht="24" customHeight="1" x14ac:dyDescent="0.35">
      <c r="B2" s="127" t="s">
        <v>60</v>
      </c>
      <c r="C2" s="60"/>
      <c r="D2" s="60"/>
      <c r="E2" s="60"/>
      <c r="F2" s="60"/>
      <c r="G2" s="60"/>
      <c r="H2" s="60"/>
    </row>
    <row r="3" spans="2:12" s="6" customFormat="1" ht="18" customHeight="1" x14ac:dyDescent="0.35">
      <c r="B3" s="127" t="s">
        <v>61</v>
      </c>
      <c r="C3" s="60"/>
      <c r="D3" s="60"/>
      <c r="E3" s="60"/>
      <c r="F3" s="60"/>
      <c r="G3" s="60"/>
      <c r="H3" s="60"/>
    </row>
    <row r="4" spans="2:12" s="4" customFormat="1" ht="24.75" customHeight="1" x14ac:dyDescent="0.35">
      <c r="B4" s="61" t="s">
        <v>15</v>
      </c>
      <c r="C4" s="61"/>
      <c r="D4" s="61"/>
      <c r="E4" s="61"/>
      <c r="F4" s="61"/>
      <c r="G4" s="61"/>
      <c r="H4" s="61"/>
    </row>
    <row r="5" spans="2:12" s="4" customFormat="1" ht="15.75" customHeight="1" x14ac:dyDescent="0.35">
      <c r="B5" s="62" t="s">
        <v>31</v>
      </c>
      <c r="C5" s="62"/>
      <c r="D5" s="63"/>
      <c r="E5" s="63"/>
      <c r="F5" s="62" t="s">
        <v>25</v>
      </c>
      <c r="G5" s="64"/>
      <c r="H5" s="62"/>
      <c r="I5" s="11"/>
    </row>
    <row r="6" spans="2:12" s="3" customFormat="1" ht="23.25" customHeight="1" thickBot="1" x14ac:dyDescent="0.3">
      <c r="B6" s="65" t="s">
        <v>11</v>
      </c>
      <c r="C6" s="65"/>
      <c r="D6" s="65"/>
      <c r="E6" s="65"/>
      <c r="F6" s="65"/>
      <c r="G6" s="65"/>
      <c r="H6" s="65"/>
      <c r="I6" s="12"/>
    </row>
    <row r="7" spans="2:12" ht="25.5" customHeight="1" x14ac:dyDescent="0.3">
      <c r="B7" s="99" t="s">
        <v>8</v>
      </c>
      <c r="C7" s="128"/>
      <c r="D7" s="129"/>
      <c r="E7" s="129"/>
      <c r="F7" s="100" t="s">
        <v>0</v>
      </c>
      <c r="G7" s="135"/>
      <c r="H7" s="136"/>
      <c r="I7" s="68"/>
    </row>
    <row r="8" spans="2:12" ht="38.25" customHeight="1" x14ac:dyDescent="0.3">
      <c r="B8" s="37" t="s">
        <v>29</v>
      </c>
      <c r="C8" s="130"/>
      <c r="D8" s="131"/>
      <c r="E8" s="131"/>
      <c r="F8" s="132"/>
      <c r="G8" s="56"/>
      <c r="H8" s="57"/>
      <c r="I8" s="68"/>
    </row>
    <row r="9" spans="2:12" ht="32.5" customHeight="1" x14ac:dyDescent="0.3">
      <c r="B9" s="37"/>
      <c r="C9" s="58"/>
      <c r="D9" s="80" t="s">
        <v>34</v>
      </c>
      <c r="E9" s="80" t="s">
        <v>44</v>
      </c>
      <c r="F9" s="39" t="s">
        <v>33</v>
      </c>
      <c r="G9" s="56"/>
      <c r="H9" s="57"/>
      <c r="I9" s="68"/>
    </row>
    <row r="10" spans="2:12" ht="23.15" customHeight="1" x14ac:dyDescent="0.3">
      <c r="B10" s="36" t="s">
        <v>26</v>
      </c>
      <c r="C10" s="122"/>
      <c r="D10" s="55"/>
      <c r="E10" s="14"/>
      <c r="F10" s="55"/>
      <c r="G10" s="56"/>
      <c r="H10" s="57"/>
      <c r="I10" s="68"/>
    </row>
    <row r="11" spans="2:12" ht="23.25" customHeight="1" x14ac:dyDescent="0.3">
      <c r="B11" s="36" t="s">
        <v>27</v>
      </c>
      <c r="C11" s="122"/>
      <c r="D11" s="40"/>
      <c r="E11" s="41"/>
      <c r="F11" s="55"/>
      <c r="G11" s="56"/>
      <c r="H11" s="57"/>
      <c r="I11" s="68"/>
    </row>
    <row r="12" spans="2:12" ht="23.25" customHeight="1" x14ac:dyDescent="0.3">
      <c r="B12" s="36" t="s">
        <v>28</v>
      </c>
      <c r="C12" s="122"/>
      <c r="D12" s="40"/>
      <c r="E12" s="41"/>
      <c r="F12" s="55"/>
      <c r="G12" s="56"/>
      <c r="H12" s="57"/>
      <c r="I12" s="68"/>
    </row>
    <row r="13" spans="2:12" ht="27" customHeight="1" x14ac:dyDescent="0.3">
      <c r="B13" s="36" t="s">
        <v>14</v>
      </c>
      <c r="C13" s="138"/>
      <c r="D13" s="131"/>
      <c r="E13" s="131"/>
      <c r="F13" s="42" t="s">
        <v>30</v>
      </c>
      <c r="G13" s="130"/>
      <c r="H13" s="137"/>
      <c r="I13" s="68"/>
    </row>
    <row r="14" spans="2:12" ht="15" customHeight="1" x14ac:dyDescent="0.3">
      <c r="B14" s="43"/>
      <c r="C14" s="138"/>
      <c r="D14" s="140"/>
      <c r="E14" s="140"/>
      <c r="F14" s="42" t="s">
        <v>30</v>
      </c>
      <c r="G14" s="138"/>
      <c r="H14" s="139"/>
      <c r="I14" s="68"/>
      <c r="L14" s="25"/>
    </row>
    <row r="15" spans="2:12" ht="15" customHeight="1" x14ac:dyDescent="0.3">
      <c r="B15" s="36"/>
      <c r="C15" s="138"/>
      <c r="D15" s="140"/>
      <c r="E15" s="140"/>
      <c r="F15" s="42" t="s">
        <v>30</v>
      </c>
      <c r="G15" s="138"/>
      <c r="H15" s="139"/>
      <c r="I15" s="68"/>
    </row>
    <row r="16" spans="2:12" ht="15" customHeight="1" x14ac:dyDescent="0.3">
      <c r="B16" s="36"/>
      <c r="C16" s="138"/>
      <c r="D16" s="140"/>
      <c r="E16" s="140"/>
      <c r="F16" s="42" t="s">
        <v>30</v>
      </c>
      <c r="G16" s="138"/>
      <c r="H16" s="139"/>
      <c r="I16" s="68"/>
    </row>
    <row r="17" spans="1:16" ht="25.5" customHeight="1" thickBot="1" x14ac:dyDescent="0.35">
      <c r="B17" s="36" t="s">
        <v>6</v>
      </c>
      <c r="C17" s="141"/>
      <c r="D17" s="142"/>
      <c r="E17" s="142"/>
      <c r="F17" s="38"/>
      <c r="G17" s="81"/>
      <c r="H17" s="57"/>
      <c r="I17" s="69"/>
    </row>
    <row r="18" spans="1:16" ht="19.399999999999999" customHeight="1" x14ac:dyDescent="0.3">
      <c r="B18" s="43" t="s">
        <v>10</v>
      </c>
      <c r="C18" s="38"/>
      <c r="D18" s="44">
        <v>0.14099999999999999</v>
      </c>
      <c r="E18" s="38"/>
      <c r="F18" s="38"/>
      <c r="G18" s="81"/>
      <c r="H18" s="57"/>
      <c r="I18" s="69"/>
    </row>
    <row r="19" spans="1:16" ht="19.399999999999999" customHeight="1" x14ac:dyDescent="0.3">
      <c r="B19" s="43"/>
      <c r="C19" s="38"/>
      <c r="D19" s="112"/>
      <c r="E19" s="38"/>
      <c r="F19" s="38"/>
      <c r="G19" s="81"/>
      <c r="H19" s="57"/>
      <c r="I19" s="69"/>
    </row>
    <row r="20" spans="1:16" ht="15.5" thickBot="1" x14ac:dyDescent="0.35">
      <c r="B20" s="66" t="s">
        <v>45</v>
      </c>
      <c r="C20" s="67"/>
      <c r="D20" s="67"/>
      <c r="E20" s="67"/>
      <c r="F20" s="67"/>
      <c r="G20" s="67"/>
      <c r="H20" s="82"/>
      <c r="I20" s="69"/>
    </row>
    <row r="21" spans="1:16" x14ac:dyDescent="0.25">
      <c r="B21" s="68"/>
      <c r="C21" s="68"/>
      <c r="D21" s="79"/>
      <c r="E21" s="79"/>
      <c r="F21" s="79"/>
      <c r="G21" s="79"/>
      <c r="H21" s="79"/>
      <c r="I21" s="70"/>
    </row>
    <row r="22" spans="1:16" s="7" customFormat="1" ht="20.149999999999999" customHeight="1" x14ac:dyDescent="0.35">
      <c r="A22" s="24"/>
      <c r="B22" s="26" t="s">
        <v>12</v>
      </c>
      <c r="C22" s="27"/>
      <c r="D22" s="34" t="s">
        <v>38</v>
      </c>
      <c r="E22" s="34"/>
      <c r="F22" s="34" t="s">
        <v>38</v>
      </c>
      <c r="G22" s="18"/>
      <c r="H22" s="18"/>
      <c r="I22" s="71"/>
      <c r="J22" s="8"/>
      <c r="K22" s="8"/>
      <c r="L22" s="8"/>
      <c r="M22" s="8"/>
    </row>
    <row r="23" spans="1:16" s="7" customFormat="1" ht="14.15" customHeight="1" x14ac:dyDescent="0.35">
      <c r="A23" s="24"/>
      <c r="B23" s="28" t="s">
        <v>13</v>
      </c>
      <c r="C23" s="18"/>
      <c r="D23" s="34" t="s">
        <v>39</v>
      </c>
      <c r="E23" s="45"/>
      <c r="F23" s="35" t="s">
        <v>17</v>
      </c>
      <c r="G23" s="29"/>
      <c r="H23" s="30"/>
      <c r="I23" s="72"/>
      <c r="J23" s="8"/>
      <c r="K23" s="8"/>
      <c r="L23" s="8"/>
      <c r="M23" s="8"/>
    </row>
    <row r="24" spans="1:16" ht="20.149999999999999" customHeight="1" x14ac:dyDescent="0.3">
      <c r="A24" s="13"/>
      <c r="B24" s="47" t="s">
        <v>1</v>
      </c>
      <c r="C24" s="48" t="s">
        <v>21</v>
      </c>
      <c r="D24" s="49" t="s">
        <v>20</v>
      </c>
      <c r="E24" s="54"/>
      <c r="F24" s="50" t="s">
        <v>18</v>
      </c>
      <c r="G24" s="31"/>
      <c r="H24" s="32"/>
      <c r="I24" s="73"/>
      <c r="J24" s="9"/>
      <c r="K24" s="9"/>
    </row>
    <row r="25" spans="1:16" ht="20.149999999999999" customHeight="1" x14ac:dyDescent="0.3">
      <c r="A25" s="13"/>
      <c r="B25" s="47" t="s">
        <v>2</v>
      </c>
      <c r="C25" s="48" t="s">
        <v>22</v>
      </c>
      <c r="D25" s="49" t="s">
        <v>20</v>
      </c>
      <c r="E25" s="54"/>
      <c r="F25" s="51" t="s">
        <v>18</v>
      </c>
      <c r="G25" s="31"/>
      <c r="H25" s="33"/>
      <c r="I25" s="74"/>
      <c r="J25" s="9"/>
      <c r="K25" s="9"/>
    </row>
    <row r="26" spans="1:16" ht="20.149999999999999" customHeight="1" x14ac:dyDescent="0.3">
      <c r="A26" s="13"/>
      <c r="B26" s="106" t="s">
        <v>3</v>
      </c>
      <c r="C26" s="106" t="s">
        <v>23</v>
      </c>
      <c r="D26" s="107" t="s">
        <v>18</v>
      </c>
      <c r="E26" s="52"/>
      <c r="F26" s="53" t="s">
        <v>19</v>
      </c>
      <c r="G26" s="31"/>
      <c r="H26" s="33"/>
      <c r="I26" s="74"/>
      <c r="J26" s="9"/>
      <c r="K26" s="9"/>
    </row>
    <row r="27" spans="1:16" ht="20.149999999999999" customHeight="1" x14ac:dyDescent="0.3">
      <c r="A27" s="13"/>
      <c r="B27" s="110"/>
      <c r="C27" s="110"/>
      <c r="D27" s="111"/>
      <c r="E27" s="101"/>
      <c r="F27" s="102"/>
      <c r="G27" s="31"/>
      <c r="H27" s="33"/>
      <c r="I27" s="74"/>
      <c r="J27" s="9"/>
      <c r="K27" s="9"/>
    </row>
    <row r="28" spans="1:16" ht="20.149999999999999" customHeight="1" x14ac:dyDescent="0.3">
      <c r="A28" s="13"/>
      <c r="B28" s="108" t="s">
        <v>40</v>
      </c>
      <c r="C28" s="109"/>
      <c r="D28" s="102"/>
      <c r="E28" s="101"/>
      <c r="F28" s="102"/>
      <c r="G28" s="31"/>
      <c r="H28" s="33"/>
      <c r="I28" s="119"/>
      <c r="J28" s="120"/>
      <c r="K28" s="120"/>
      <c r="L28" s="121"/>
      <c r="M28" s="121"/>
      <c r="N28" s="121"/>
      <c r="O28" s="121"/>
      <c r="P28" s="121"/>
    </row>
    <row r="29" spans="1:16" ht="14" x14ac:dyDescent="0.3">
      <c r="A29" s="13"/>
      <c r="B29" s="133" t="s">
        <v>41</v>
      </c>
      <c r="C29" s="134"/>
      <c r="D29" s="103" t="s">
        <v>47</v>
      </c>
      <c r="E29" s="114"/>
      <c r="F29" s="105"/>
      <c r="G29" s="31"/>
      <c r="H29" s="33"/>
      <c r="I29" s="119"/>
      <c r="J29" s="120"/>
      <c r="K29" s="120"/>
      <c r="L29" s="121"/>
      <c r="M29" s="121"/>
      <c r="N29" s="121"/>
      <c r="O29" s="121"/>
      <c r="P29" s="121"/>
    </row>
    <row r="30" spans="1:16" ht="14" x14ac:dyDescent="0.3">
      <c r="A30" s="13"/>
      <c r="B30" s="133" t="s">
        <v>42</v>
      </c>
      <c r="C30" s="134"/>
      <c r="D30" s="104" t="s">
        <v>48</v>
      </c>
      <c r="E30" s="114"/>
      <c r="F30" s="105"/>
      <c r="G30" s="31"/>
      <c r="H30" s="33"/>
      <c r="I30" s="119"/>
      <c r="J30" s="120"/>
      <c r="K30" s="120"/>
      <c r="L30" s="121"/>
      <c r="M30" s="121"/>
      <c r="N30" s="121"/>
      <c r="O30" s="121"/>
      <c r="P30" s="121"/>
    </row>
    <row r="31" spans="1:16" ht="14" x14ac:dyDescent="0.3">
      <c r="A31" s="13"/>
      <c r="B31" s="125" t="s">
        <v>62</v>
      </c>
      <c r="C31" s="126"/>
      <c r="D31" s="104" t="s">
        <v>49</v>
      </c>
      <c r="E31" s="114"/>
      <c r="F31" s="105"/>
      <c r="G31" s="31"/>
      <c r="H31" s="33"/>
      <c r="I31" s="119"/>
      <c r="J31" s="120"/>
      <c r="K31" s="120"/>
      <c r="L31" s="121"/>
      <c r="M31" s="121"/>
      <c r="N31" s="121"/>
      <c r="O31" s="121"/>
      <c r="P31" s="121"/>
    </row>
    <row r="32" spans="1:16" x14ac:dyDescent="0.25">
      <c r="B32" s="31"/>
      <c r="C32" s="31"/>
      <c r="D32" s="31"/>
      <c r="E32" s="46"/>
      <c r="F32" s="31"/>
      <c r="G32" s="31"/>
      <c r="H32" s="32"/>
      <c r="I32" s="75"/>
    </row>
    <row r="33" spans="2:9" s="7" customFormat="1" ht="15" customHeight="1" x14ac:dyDescent="0.35">
      <c r="B33" s="83"/>
      <c r="C33" s="84"/>
      <c r="D33" s="84"/>
      <c r="E33" s="84"/>
      <c r="F33" s="84"/>
      <c r="G33" s="84"/>
      <c r="H33" s="85"/>
      <c r="I33" s="76"/>
    </row>
    <row r="34" spans="2:9" s="7" customFormat="1" ht="15" customHeight="1" x14ac:dyDescent="0.35">
      <c r="B34" s="20"/>
      <c r="C34" s="86"/>
      <c r="D34" s="86"/>
      <c r="E34" s="86"/>
      <c r="F34" s="86"/>
      <c r="G34" s="86"/>
      <c r="H34" s="30"/>
      <c r="I34" s="76"/>
    </row>
    <row r="35" spans="2:9" s="7" customFormat="1" ht="15" customHeight="1" x14ac:dyDescent="0.35">
      <c r="B35" s="20"/>
      <c r="C35" s="86"/>
      <c r="D35" s="87" t="s">
        <v>35</v>
      </c>
      <c r="E35" s="87" t="s">
        <v>36</v>
      </c>
      <c r="F35" s="88" t="s">
        <v>4</v>
      </c>
      <c r="G35" s="86"/>
      <c r="H35" s="30"/>
      <c r="I35" s="76"/>
    </row>
    <row r="36" spans="2:9" s="7" customFormat="1" ht="15" customHeight="1" x14ac:dyDescent="0.35">
      <c r="B36" s="20"/>
      <c r="C36" s="86"/>
      <c r="D36" s="86"/>
      <c r="E36" s="86"/>
      <c r="F36" s="86"/>
      <c r="G36" s="86"/>
      <c r="H36" s="30"/>
      <c r="I36" s="76"/>
    </row>
    <row r="37" spans="2:9" s="7" customFormat="1" ht="15" customHeight="1" x14ac:dyDescent="0.35">
      <c r="B37" s="89" t="s">
        <v>32</v>
      </c>
      <c r="C37" s="90">
        <f>C10</f>
        <v>0</v>
      </c>
      <c r="D37" s="89">
        <f>IF(D10=1,1900,IF(D10=2,3500,IF(D10&gt;2,4500,IF(D10&lt;1,0))))</f>
        <v>0</v>
      </c>
      <c r="E37" s="101">
        <f>IF(D10&lt;3,IF(F10=15,250,IF(F10=30,500,IF(F10&lt;15,0))),IF(F10=15,500,IF(F10=30,1000,IF(F10&lt;15,0))))</f>
        <v>0</v>
      </c>
      <c r="F37" s="89">
        <f>E10</f>
        <v>0</v>
      </c>
      <c r="G37" s="91" t="s">
        <v>5</v>
      </c>
      <c r="H37" s="22">
        <f>(D37+E37)*F37</f>
        <v>0</v>
      </c>
      <c r="I37" s="76"/>
    </row>
    <row r="38" spans="2:9" s="7" customFormat="1" ht="15" customHeight="1" x14ac:dyDescent="0.35">
      <c r="B38" s="89" t="s">
        <v>32</v>
      </c>
      <c r="C38" s="90">
        <f>C11</f>
        <v>0</v>
      </c>
      <c r="D38" s="89">
        <f>IF(D11=1,1900,IF(D11=2,3500,IF(D11&gt;2,4500,IF(D11&lt;1,0))))</f>
        <v>0</v>
      </c>
      <c r="E38" s="101">
        <f t="shared" ref="E38:E39" si="0">IF(D11&lt;3,IF(F11=15,250,IF(F11=30,500,IF(F11&lt;15,0))),IF(F11=15,500,IF(F11=30,1000,IF(F11&lt;15,0))))</f>
        <v>0</v>
      </c>
      <c r="F38" s="89">
        <f>E11</f>
        <v>0</v>
      </c>
      <c r="G38" s="91" t="s">
        <v>5</v>
      </c>
      <c r="H38" s="22">
        <f t="shared" ref="H38:H39" si="1">(D38+E38)*F38</f>
        <v>0</v>
      </c>
      <c r="I38" s="76"/>
    </row>
    <row r="39" spans="2:9" s="7" customFormat="1" ht="15" customHeight="1" x14ac:dyDescent="0.35">
      <c r="B39" s="92" t="s">
        <v>32</v>
      </c>
      <c r="C39" s="93">
        <f>C12</f>
        <v>0</v>
      </c>
      <c r="D39" s="92">
        <f>IF(D12=1,1900,IF(D12=2,3500,IF(D12&gt;2,4500,IF(D12&lt;1,0))))</f>
        <v>0</v>
      </c>
      <c r="E39" s="52">
        <f t="shared" si="0"/>
        <v>0</v>
      </c>
      <c r="F39" s="92">
        <f>E12</f>
        <v>0</v>
      </c>
      <c r="G39" s="94" t="s">
        <v>5</v>
      </c>
      <c r="H39" s="16">
        <f t="shared" si="1"/>
        <v>0</v>
      </c>
      <c r="I39" s="76"/>
    </row>
    <row r="40" spans="2:9" s="7" customFormat="1" ht="15" customHeight="1" x14ac:dyDescent="0.35">
      <c r="B40" s="89" t="s">
        <v>37</v>
      </c>
      <c r="C40" s="90"/>
      <c r="D40" s="95"/>
      <c r="E40" s="96"/>
      <c r="F40" s="97">
        <f>SUM(F37:F39)</f>
        <v>0</v>
      </c>
      <c r="G40" s="91" t="s">
        <v>5</v>
      </c>
      <c r="H40" s="98">
        <f>SUM(H37:H39)</f>
        <v>0</v>
      </c>
      <c r="I40" s="77"/>
    </row>
    <row r="41" spans="2:9" s="7" customFormat="1" ht="15" customHeight="1" x14ac:dyDescent="0.35">
      <c r="B41" s="17">
        <f>D18</f>
        <v>0.14099999999999999</v>
      </c>
      <c r="C41" s="15" t="s">
        <v>9</v>
      </c>
      <c r="D41" s="15"/>
      <c r="E41" s="15"/>
      <c r="F41" s="15"/>
      <c r="G41" s="94" t="s">
        <v>5</v>
      </c>
      <c r="H41" s="16">
        <f>B41*H40</f>
        <v>0</v>
      </c>
      <c r="I41" s="76"/>
    </row>
    <row r="42" spans="2:9" s="7" customFormat="1" ht="18" customHeight="1" x14ac:dyDescent="0.35">
      <c r="B42" s="18" t="s">
        <v>7</v>
      </c>
      <c r="C42" s="18"/>
      <c r="D42" s="18"/>
      <c r="E42" s="18"/>
      <c r="F42" s="18"/>
      <c r="G42" s="91" t="s">
        <v>5</v>
      </c>
      <c r="H42" s="19">
        <f>SUM(H40:H41)</f>
        <v>0</v>
      </c>
      <c r="I42" s="78"/>
    </row>
    <row r="43" spans="2:9" s="7" customFormat="1" ht="15" customHeight="1" x14ac:dyDescent="0.35">
      <c r="B43" s="86"/>
      <c r="C43" s="20"/>
      <c r="D43" s="20"/>
      <c r="E43" s="20"/>
      <c r="F43" s="21"/>
      <c r="G43" s="15"/>
      <c r="H43" s="22"/>
      <c r="I43" s="78"/>
    </row>
    <row r="44" spans="2:9" x14ac:dyDescent="0.25">
      <c r="B44" s="23"/>
      <c r="C44" s="23"/>
      <c r="D44" s="23"/>
      <c r="E44" s="23"/>
      <c r="F44" s="23"/>
      <c r="G44" s="13"/>
      <c r="H44" s="13"/>
      <c r="I44" s="79"/>
    </row>
    <row r="45" spans="2:9" x14ac:dyDescent="0.25">
      <c r="B45" s="5"/>
      <c r="C45" s="1"/>
      <c r="D45" s="1"/>
      <c r="E45" s="1"/>
      <c r="F45" s="1"/>
      <c r="I45" s="79"/>
    </row>
    <row r="46" spans="2:9" x14ac:dyDescent="0.25">
      <c r="B46" s="5"/>
      <c r="C46" s="1"/>
      <c r="D46" s="1"/>
      <c r="E46" s="1"/>
      <c r="F46" s="1"/>
      <c r="I46" s="79"/>
    </row>
    <row r="47" spans="2:9" x14ac:dyDescent="0.25">
      <c r="B47" s="5"/>
      <c r="C47" s="1"/>
      <c r="D47" s="1"/>
      <c r="E47" s="1"/>
      <c r="F47" s="1"/>
      <c r="I47" s="79"/>
    </row>
    <row r="48" spans="2:9" x14ac:dyDescent="0.25">
      <c r="B48" s="1"/>
      <c r="C48" s="1"/>
      <c r="D48" s="1"/>
      <c r="E48" s="1"/>
      <c r="F48" s="1"/>
      <c r="I48" s="79"/>
    </row>
    <row r="49" spans="2:9" x14ac:dyDescent="0.25">
      <c r="B49" s="1"/>
      <c r="C49" s="1"/>
      <c r="D49" s="1"/>
      <c r="E49" s="1"/>
      <c r="F49" s="1"/>
      <c r="I49" s="79"/>
    </row>
    <row r="50" spans="2:9" x14ac:dyDescent="0.25">
      <c r="B50" s="1"/>
      <c r="C50" s="1"/>
      <c r="D50" s="1"/>
      <c r="E50" s="1"/>
      <c r="F50" s="1"/>
      <c r="I50" s="79"/>
    </row>
    <row r="51" spans="2:9" x14ac:dyDescent="0.25">
      <c r="B51" s="1"/>
      <c r="C51" s="1"/>
      <c r="D51" s="1"/>
      <c r="E51" s="1"/>
      <c r="F51" s="1"/>
      <c r="I51" s="79"/>
    </row>
    <row r="52" spans="2:9" x14ac:dyDescent="0.25">
      <c r="B52" s="1"/>
      <c r="C52" s="1"/>
      <c r="D52" s="1"/>
      <c r="E52" s="1"/>
      <c r="F52" s="1"/>
      <c r="I52" s="79"/>
    </row>
    <row r="53" spans="2:9" x14ac:dyDescent="0.25">
      <c r="B53" s="1"/>
      <c r="C53" s="1"/>
      <c r="D53" s="1"/>
      <c r="E53" s="1"/>
      <c r="F53" s="1"/>
    </row>
    <row r="54" spans="2:9" x14ac:dyDescent="0.25">
      <c r="B54" s="1"/>
      <c r="C54" s="1"/>
      <c r="D54" s="1"/>
      <c r="E54" s="1"/>
      <c r="F54" s="1"/>
    </row>
  </sheetData>
  <sheetProtection sheet="1" selectLockedCells="1"/>
  <mergeCells count="14">
    <mergeCell ref="B30:C30"/>
    <mergeCell ref="G15:H15"/>
    <mergeCell ref="G16:H16"/>
    <mergeCell ref="C17:E17"/>
    <mergeCell ref="C15:E15"/>
    <mergeCell ref="C16:E16"/>
    <mergeCell ref="C7:E7"/>
    <mergeCell ref="C8:F8"/>
    <mergeCell ref="B29:C29"/>
    <mergeCell ref="G7:H7"/>
    <mergeCell ref="G13:H13"/>
    <mergeCell ref="G14:H14"/>
    <mergeCell ref="C13:E13"/>
    <mergeCell ref="C14:E14"/>
  </mergeCells>
  <phoneticPr fontId="4" type="noConversion"/>
  <pageMargins left="0.46" right="0.4" top="0.33" bottom="0.24" header="0.21" footer="0.16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P54"/>
  <sheetViews>
    <sheetView workbookViewId="0">
      <selection activeCell="K17" sqref="K17"/>
    </sheetView>
  </sheetViews>
  <sheetFormatPr baseColWidth="10" defaultColWidth="10.81640625" defaultRowHeight="12.5" x14ac:dyDescent="0.25"/>
  <cols>
    <col min="1" max="1" width="1.26953125" customWidth="1"/>
    <col min="2" max="2" width="23.54296875" customWidth="1"/>
    <col min="3" max="3" width="20.1796875" customWidth="1"/>
    <col min="4" max="4" width="12" customWidth="1"/>
    <col min="5" max="5" width="6.453125" customWidth="1"/>
    <col min="6" max="6" width="14.81640625" customWidth="1"/>
    <col min="7" max="7" width="9.7265625" customWidth="1"/>
    <col min="8" max="8" width="8.81640625" customWidth="1"/>
  </cols>
  <sheetData>
    <row r="1" spans="2:12" ht="59.25" customHeight="1" x14ac:dyDescent="0.35">
      <c r="D1" s="10"/>
      <c r="H1" s="2"/>
    </row>
    <row r="2" spans="2:12" s="6" customFormat="1" ht="24" customHeight="1" x14ac:dyDescent="0.35">
      <c r="B2" s="127" t="s">
        <v>60</v>
      </c>
      <c r="C2" s="60"/>
      <c r="D2" s="60"/>
      <c r="E2" s="60"/>
      <c r="F2" s="60"/>
      <c r="G2" s="60"/>
      <c r="H2" s="60"/>
    </row>
    <row r="3" spans="2:12" s="6" customFormat="1" ht="18.75" customHeight="1" x14ac:dyDescent="0.35">
      <c r="B3" s="127" t="s">
        <v>61</v>
      </c>
      <c r="C3" s="60"/>
      <c r="D3" s="60"/>
      <c r="E3" s="60"/>
      <c r="F3" s="60"/>
      <c r="G3" s="60"/>
      <c r="H3" s="60"/>
    </row>
    <row r="4" spans="2:12" s="4" customFormat="1" ht="24.75" customHeight="1" x14ac:dyDescent="0.35">
      <c r="B4" s="61" t="s">
        <v>15</v>
      </c>
      <c r="C4" s="61"/>
      <c r="D4" s="61"/>
      <c r="E4" s="61"/>
      <c r="F4" s="61"/>
      <c r="G4" s="61"/>
      <c r="H4" s="61"/>
    </row>
    <row r="5" spans="2:12" s="4" customFormat="1" ht="14.25" customHeight="1" x14ac:dyDescent="0.35">
      <c r="B5" s="62" t="s">
        <v>31</v>
      </c>
      <c r="C5" s="62"/>
      <c r="D5" s="63"/>
      <c r="E5" s="63"/>
      <c r="F5" s="62" t="s">
        <v>25</v>
      </c>
      <c r="G5" s="64"/>
      <c r="H5" s="62"/>
      <c r="I5" s="11"/>
    </row>
    <row r="6" spans="2:12" s="3" customFormat="1" ht="23.25" customHeight="1" thickBot="1" x14ac:dyDescent="0.3">
      <c r="B6" s="65" t="s">
        <v>11</v>
      </c>
      <c r="C6" s="65"/>
      <c r="D6" s="65"/>
      <c r="E6" s="65"/>
      <c r="F6" s="65"/>
      <c r="G6" s="65"/>
      <c r="H6" s="65"/>
      <c r="I6" s="12"/>
    </row>
    <row r="7" spans="2:12" ht="25.5" customHeight="1" x14ac:dyDescent="0.3">
      <c r="B7" s="99" t="s">
        <v>8</v>
      </c>
      <c r="C7" s="128" t="s">
        <v>58</v>
      </c>
      <c r="D7" s="129"/>
      <c r="E7" s="129"/>
      <c r="F7" s="100" t="s">
        <v>0</v>
      </c>
      <c r="G7" s="135" t="s">
        <v>63</v>
      </c>
      <c r="H7" s="136"/>
      <c r="I7" s="68"/>
    </row>
    <row r="8" spans="2:12" ht="38.25" customHeight="1" x14ac:dyDescent="0.3">
      <c r="B8" s="37" t="s">
        <v>29</v>
      </c>
      <c r="C8" s="130" t="s">
        <v>57</v>
      </c>
      <c r="D8" s="131"/>
      <c r="E8" s="131"/>
      <c r="F8" s="132"/>
      <c r="G8" s="56"/>
      <c r="H8" s="57"/>
      <c r="I8" s="68"/>
    </row>
    <row r="9" spans="2:12" ht="32.5" customHeight="1" x14ac:dyDescent="0.3">
      <c r="B9" s="37"/>
      <c r="C9" s="58"/>
      <c r="D9" s="80" t="s">
        <v>34</v>
      </c>
      <c r="E9" s="80" t="s">
        <v>44</v>
      </c>
      <c r="F9" s="39" t="s">
        <v>33</v>
      </c>
      <c r="G9" s="56"/>
      <c r="H9" s="57"/>
      <c r="I9" s="68"/>
    </row>
    <row r="10" spans="2:12" ht="23.15" customHeight="1" x14ac:dyDescent="0.3">
      <c r="B10" s="36" t="s">
        <v>26</v>
      </c>
      <c r="C10" s="122" t="s">
        <v>53</v>
      </c>
      <c r="D10" s="55">
        <v>1</v>
      </c>
      <c r="E10" s="14">
        <v>3</v>
      </c>
      <c r="F10" s="55">
        <v>15</v>
      </c>
      <c r="G10" s="56"/>
      <c r="H10" s="57"/>
      <c r="I10" s="68"/>
    </row>
    <row r="11" spans="2:12" ht="23.25" customHeight="1" x14ac:dyDescent="0.3">
      <c r="B11" s="36" t="s">
        <v>27</v>
      </c>
      <c r="C11" s="122" t="s">
        <v>54</v>
      </c>
      <c r="D11" s="40">
        <v>1</v>
      </c>
      <c r="E11" s="41">
        <v>4</v>
      </c>
      <c r="F11" s="55"/>
      <c r="G11" s="56"/>
      <c r="H11" s="57"/>
      <c r="I11" s="68"/>
    </row>
    <row r="12" spans="2:12" ht="23.25" customHeight="1" x14ac:dyDescent="0.3">
      <c r="B12" s="36" t="s">
        <v>28</v>
      </c>
      <c r="C12" s="122"/>
      <c r="D12" s="40"/>
      <c r="E12" s="41"/>
      <c r="F12" s="55"/>
      <c r="G12" s="56"/>
      <c r="H12" s="57"/>
      <c r="I12" s="68"/>
    </row>
    <row r="13" spans="2:12" ht="27" customHeight="1" x14ac:dyDescent="0.3">
      <c r="B13" s="36" t="s">
        <v>14</v>
      </c>
      <c r="C13" s="138" t="s">
        <v>55</v>
      </c>
      <c r="D13" s="131"/>
      <c r="E13" s="131"/>
      <c r="F13" s="42" t="s">
        <v>30</v>
      </c>
      <c r="G13" s="130">
        <v>2</v>
      </c>
      <c r="H13" s="137"/>
      <c r="I13" s="68"/>
    </row>
    <row r="14" spans="2:12" ht="15" customHeight="1" x14ac:dyDescent="0.3">
      <c r="B14" s="43"/>
      <c r="C14" s="138" t="s">
        <v>56</v>
      </c>
      <c r="D14" s="140"/>
      <c r="E14" s="140"/>
      <c r="F14" s="42" t="s">
        <v>30</v>
      </c>
      <c r="G14" s="138">
        <v>3</v>
      </c>
      <c r="H14" s="139"/>
      <c r="I14" s="68"/>
      <c r="L14" s="25"/>
    </row>
    <row r="15" spans="2:12" ht="15" customHeight="1" x14ac:dyDescent="0.3">
      <c r="B15" s="36"/>
      <c r="C15" s="138"/>
      <c r="D15" s="140"/>
      <c r="E15" s="140"/>
      <c r="F15" s="42" t="s">
        <v>30</v>
      </c>
      <c r="G15" s="138"/>
      <c r="H15" s="139"/>
      <c r="I15" s="68"/>
    </row>
    <row r="16" spans="2:12" ht="15" customHeight="1" x14ac:dyDescent="0.3">
      <c r="B16" s="36"/>
      <c r="C16" s="138"/>
      <c r="D16" s="140"/>
      <c r="E16" s="140"/>
      <c r="F16" s="42" t="s">
        <v>30</v>
      </c>
      <c r="G16" s="138"/>
      <c r="H16" s="139"/>
      <c r="I16" s="68"/>
    </row>
    <row r="17" spans="1:16" ht="25.5" customHeight="1" thickBot="1" x14ac:dyDescent="0.35">
      <c r="B17" s="36" t="s">
        <v>6</v>
      </c>
      <c r="C17" s="143" t="s">
        <v>59</v>
      </c>
      <c r="D17" s="144"/>
      <c r="E17" s="144"/>
      <c r="F17" s="38"/>
      <c r="G17" s="81"/>
      <c r="H17" s="57"/>
      <c r="I17" s="69"/>
    </row>
    <row r="18" spans="1:16" ht="19.399999999999999" customHeight="1" x14ac:dyDescent="0.3">
      <c r="B18" s="43" t="s">
        <v>10</v>
      </c>
      <c r="C18" s="38"/>
      <c r="D18" s="44">
        <v>0.14099999999999999</v>
      </c>
      <c r="E18" s="38"/>
      <c r="F18" s="38"/>
      <c r="G18" s="81"/>
      <c r="H18" s="57"/>
      <c r="I18" s="69"/>
    </row>
    <row r="19" spans="1:16" ht="19.399999999999999" customHeight="1" x14ac:dyDescent="0.3">
      <c r="B19" s="43"/>
      <c r="C19" s="38"/>
      <c r="D19" s="112"/>
      <c r="E19" s="38"/>
      <c r="F19" s="38"/>
      <c r="G19" s="81"/>
      <c r="H19" s="57"/>
      <c r="I19" s="69"/>
    </row>
    <row r="20" spans="1:16" ht="15.5" thickBot="1" x14ac:dyDescent="0.35">
      <c r="B20" s="66" t="s">
        <v>45</v>
      </c>
      <c r="C20" s="67"/>
      <c r="D20" s="67"/>
      <c r="E20" s="67"/>
      <c r="F20" s="67"/>
      <c r="G20" s="67"/>
      <c r="H20" s="82"/>
      <c r="I20" s="69"/>
    </row>
    <row r="21" spans="1:16" x14ac:dyDescent="0.25">
      <c r="B21" s="68"/>
      <c r="C21" s="68"/>
      <c r="D21" s="79"/>
      <c r="E21" s="79"/>
      <c r="F21" s="79"/>
      <c r="G21" s="79"/>
      <c r="H21" s="79"/>
      <c r="I21" s="70"/>
    </row>
    <row r="22" spans="1:16" s="7" customFormat="1" ht="20.149999999999999" customHeight="1" x14ac:dyDescent="0.35">
      <c r="A22" s="24"/>
      <c r="B22" s="26" t="s">
        <v>12</v>
      </c>
      <c r="C22" s="27"/>
      <c r="D22" s="34" t="s">
        <v>38</v>
      </c>
      <c r="E22" s="34"/>
      <c r="F22" s="34" t="s">
        <v>38</v>
      </c>
      <c r="G22" s="18"/>
      <c r="H22" s="18"/>
      <c r="I22" s="71"/>
      <c r="J22" s="8"/>
      <c r="K22" s="8"/>
      <c r="L22" s="8"/>
      <c r="M22" s="8"/>
    </row>
    <row r="23" spans="1:16" s="7" customFormat="1" ht="14.15" customHeight="1" x14ac:dyDescent="0.35">
      <c r="A23" s="24"/>
      <c r="B23" s="28" t="s">
        <v>13</v>
      </c>
      <c r="C23" s="18"/>
      <c r="D23" s="34" t="s">
        <v>39</v>
      </c>
      <c r="E23" s="45"/>
      <c r="F23" s="35" t="s">
        <v>17</v>
      </c>
      <c r="G23" s="29"/>
      <c r="H23" s="30"/>
      <c r="I23" s="72"/>
      <c r="J23" s="8"/>
      <c r="K23" s="8"/>
      <c r="L23" s="8"/>
      <c r="M23" s="8"/>
    </row>
    <row r="24" spans="1:16" ht="20.149999999999999" customHeight="1" x14ac:dyDescent="0.3">
      <c r="A24" s="13"/>
      <c r="B24" s="47" t="s">
        <v>1</v>
      </c>
      <c r="C24" s="48" t="s">
        <v>21</v>
      </c>
      <c r="D24" s="49" t="s">
        <v>20</v>
      </c>
      <c r="E24" s="54"/>
      <c r="F24" s="50" t="s">
        <v>18</v>
      </c>
      <c r="G24" s="31"/>
      <c r="H24" s="32"/>
      <c r="I24" s="73"/>
      <c r="J24" s="9"/>
      <c r="K24" s="9"/>
    </row>
    <row r="25" spans="1:16" ht="20.149999999999999" customHeight="1" x14ac:dyDescent="0.3">
      <c r="A25" s="13"/>
      <c r="B25" s="47" t="s">
        <v>2</v>
      </c>
      <c r="C25" s="48" t="s">
        <v>22</v>
      </c>
      <c r="D25" s="49" t="s">
        <v>20</v>
      </c>
      <c r="E25" s="54"/>
      <c r="F25" s="51" t="s">
        <v>18</v>
      </c>
      <c r="G25" s="31"/>
      <c r="H25" s="33"/>
      <c r="I25" s="74"/>
      <c r="J25" s="9"/>
      <c r="K25" s="9"/>
    </row>
    <row r="26" spans="1:16" ht="20.149999999999999" customHeight="1" x14ac:dyDescent="0.3">
      <c r="A26" s="13"/>
      <c r="B26" s="106" t="s">
        <v>3</v>
      </c>
      <c r="C26" s="106" t="s">
        <v>23</v>
      </c>
      <c r="D26" s="107" t="s">
        <v>18</v>
      </c>
      <c r="E26" s="52"/>
      <c r="F26" s="53" t="s">
        <v>19</v>
      </c>
      <c r="G26" s="31"/>
      <c r="H26" s="33"/>
      <c r="I26" s="74"/>
      <c r="J26" s="9"/>
      <c r="K26" s="9"/>
    </row>
    <row r="27" spans="1:16" ht="20.149999999999999" customHeight="1" x14ac:dyDescent="0.3">
      <c r="A27" s="13"/>
      <c r="B27" s="110"/>
      <c r="C27" s="110"/>
      <c r="D27" s="111"/>
      <c r="E27" s="101"/>
      <c r="F27" s="102"/>
      <c r="G27" s="31"/>
      <c r="H27" s="33"/>
      <c r="I27" s="74"/>
      <c r="J27" s="9"/>
      <c r="K27" s="9"/>
    </row>
    <row r="28" spans="1:16" ht="20.149999999999999" customHeight="1" x14ac:dyDescent="0.3">
      <c r="A28" s="13"/>
      <c r="B28" s="108" t="s">
        <v>40</v>
      </c>
      <c r="C28" s="109"/>
      <c r="D28" s="102"/>
      <c r="E28" s="101"/>
      <c r="F28" s="102"/>
      <c r="G28" s="31"/>
      <c r="H28" s="33"/>
      <c r="I28" s="119"/>
      <c r="J28" s="120"/>
      <c r="K28" s="120"/>
      <c r="L28" s="121"/>
      <c r="M28" s="121"/>
      <c r="N28" s="121"/>
      <c r="O28" s="121"/>
      <c r="P28" s="121"/>
    </row>
    <row r="29" spans="1:16" ht="14" x14ac:dyDescent="0.3">
      <c r="A29" s="13"/>
      <c r="B29" s="133" t="s">
        <v>41</v>
      </c>
      <c r="C29" s="134"/>
      <c r="D29" s="103" t="s">
        <v>47</v>
      </c>
      <c r="E29" s="114"/>
      <c r="F29" s="105"/>
      <c r="G29" s="31"/>
      <c r="H29" s="33"/>
      <c r="I29" s="119"/>
      <c r="J29" s="120"/>
      <c r="K29" s="120"/>
      <c r="L29" s="121"/>
      <c r="M29" s="121"/>
      <c r="N29" s="121"/>
      <c r="O29" s="121"/>
      <c r="P29" s="121"/>
    </row>
    <row r="30" spans="1:16" ht="14" x14ac:dyDescent="0.3">
      <c r="A30" s="13"/>
      <c r="B30" s="133" t="s">
        <v>42</v>
      </c>
      <c r="C30" s="134"/>
      <c r="D30" s="104" t="s">
        <v>48</v>
      </c>
      <c r="E30" s="114"/>
      <c r="F30" s="105"/>
      <c r="G30" s="31"/>
      <c r="H30" s="33"/>
      <c r="I30" s="119"/>
      <c r="J30" s="120"/>
      <c r="K30" s="120"/>
      <c r="L30" s="121"/>
      <c r="M30" s="121"/>
      <c r="N30" s="121"/>
      <c r="O30" s="121"/>
      <c r="P30" s="121"/>
    </row>
    <row r="31" spans="1:16" ht="14" x14ac:dyDescent="0.3">
      <c r="A31" s="13"/>
      <c r="B31" s="125" t="s">
        <v>62</v>
      </c>
      <c r="C31" s="126"/>
      <c r="D31" s="104" t="s">
        <v>49</v>
      </c>
      <c r="E31" s="114"/>
      <c r="F31" s="105"/>
      <c r="G31" s="31"/>
      <c r="H31" s="33"/>
      <c r="I31" s="119"/>
      <c r="J31" s="120"/>
      <c r="K31" s="120"/>
      <c r="L31" s="121"/>
      <c r="M31" s="121"/>
      <c r="N31" s="121"/>
      <c r="O31" s="121"/>
      <c r="P31" s="121"/>
    </row>
    <row r="32" spans="1:16" x14ac:dyDescent="0.25">
      <c r="B32" s="31"/>
      <c r="C32" s="31"/>
      <c r="D32" s="31"/>
      <c r="E32" s="46"/>
      <c r="F32" s="31"/>
      <c r="G32" s="31"/>
      <c r="H32" s="32"/>
      <c r="I32" s="75"/>
    </row>
    <row r="33" spans="2:9" s="7" customFormat="1" ht="15" customHeight="1" x14ac:dyDescent="0.35">
      <c r="B33" s="83"/>
      <c r="C33" s="84"/>
      <c r="D33" s="84"/>
      <c r="E33" s="84"/>
      <c r="F33" s="84"/>
      <c r="G33" s="84"/>
      <c r="H33" s="85"/>
      <c r="I33" s="76"/>
    </row>
    <row r="34" spans="2:9" s="7" customFormat="1" ht="15" customHeight="1" x14ac:dyDescent="0.35">
      <c r="B34" s="20"/>
      <c r="C34" s="86"/>
      <c r="D34" s="86"/>
      <c r="E34" s="86"/>
      <c r="F34" s="86"/>
      <c r="G34" s="86"/>
      <c r="H34" s="30"/>
      <c r="I34" s="76"/>
    </row>
    <row r="35" spans="2:9" s="7" customFormat="1" ht="15" customHeight="1" x14ac:dyDescent="0.35">
      <c r="B35" s="20"/>
      <c r="C35" s="86"/>
      <c r="D35" s="87" t="s">
        <v>35</v>
      </c>
      <c r="E35" s="87" t="s">
        <v>36</v>
      </c>
      <c r="F35" s="88" t="s">
        <v>4</v>
      </c>
      <c r="G35" s="86"/>
      <c r="H35" s="30"/>
      <c r="I35" s="76"/>
    </row>
    <row r="36" spans="2:9" s="7" customFormat="1" ht="15" customHeight="1" x14ac:dyDescent="0.35">
      <c r="B36" s="20"/>
      <c r="C36" s="86"/>
      <c r="D36" s="86"/>
      <c r="E36" s="86"/>
      <c r="F36" s="86"/>
      <c r="G36" s="86"/>
      <c r="H36" s="30"/>
      <c r="I36" s="76"/>
    </row>
    <row r="37" spans="2:9" s="7" customFormat="1" ht="15" customHeight="1" x14ac:dyDescent="0.35">
      <c r="B37" s="89" t="s">
        <v>32</v>
      </c>
      <c r="C37" s="90" t="str">
        <f>C10</f>
        <v>Kari</v>
      </c>
      <c r="D37" s="89">
        <f>IF(D10=1,1900,IF(D10=2,3500,IF(D10&gt;2,4500,IF(D10&lt;1,0))))</f>
        <v>1900</v>
      </c>
      <c r="E37" s="101">
        <f>IF(D10&lt;3,IF(F10=15,250,IF(F10=30,500,IF(F10&lt;15,0))),IF(F10=15,500,IF(F10=30,1000,IF(F10&lt;15,0))))</f>
        <v>250</v>
      </c>
      <c r="F37" s="89">
        <f>E10</f>
        <v>3</v>
      </c>
      <c r="G37" s="91" t="s">
        <v>5</v>
      </c>
      <c r="H37" s="22">
        <f>(D37+E37)*F37</f>
        <v>6450</v>
      </c>
      <c r="I37" s="76"/>
    </row>
    <row r="38" spans="2:9" s="7" customFormat="1" ht="15" customHeight="1" x14ac:dyDescent="0.35">
      <c r="B38" s="89" t="s">
        <v>32</v>
      </c>
      <c r="C38" s="90" t="str">
        <f>C11</f>
        <v>Ola</v>
      </c>
      <c r="D38" s="89">
        <f>IF(D11=1,1900,IF(D11=2,3500,IF(D11&gt;2,4500,IF(D11&lt;1,0))))</f>
        <v>1900</v>
      </c>
      <c r="E38" s="101">
        <f t="shared" ref="E38:E39" si="0">IF(D11&lt;3,IF(F11=15,250,IF(F11=30,500,IF(F11&lt;15,0))),IF(F11=15,500,IF(F11=30,1000,IF(F11&lt;15,0))))</f>
        <v>0</v>
      </c>
      <c r="F38" s="89">
        <f>E11</f>
        <v>4</v>
      </c>
      <c r="G38" s="91" t="s">
        <v>5</v>
      </c>
      <c r="H38" s="22">
        <f t="shared" ref="H38:H39" si="1">(D38+E38)*F38</f>
        <v>7600</v>
      </c>
      <c r="I38" s="76"/>
    </row>
    <row r="39" spans="2:9" s="7" customFormat="1" ht="15" customHeight="1" x14ac:dyDescent="0.35">
      <c r="B39" s="92" t="s">
        <v>32</v>
      </c>
      <c r="C39" s="93">
        <f>C12</f>
        <v>0</v>
      </c>
      <c r="D39" s="92">
        <f>IF(D12=1,1900,IF(D12=2,3500,IF(D12&gt;2,4500,IF(D12&lt;1,0))))</f>
        <v>0</v>
      </c>
      <c r="E39" s="52">
        <f t="shared" si="0"/>
        <v>0</v>
      </c>
      <c r="F39" s="92">
        <f>E12</f>
        <v>0</v>
      </c>
      <c r="G39" s="94" t="s">
        <v>5</v>
      </c>
      <c r="H39" s="16">
        <f t="shared" si="1"/>
        <v>0</v>
      </c>
      <c r="I39" s="76"/>
    </row>
    <row r="40" spans="2:9" s="7" customFormat="1" ht="15" customHeight="1" x14ac:dyDescent="0.35">
      <c r="B40" s="89" t="s">
        <v>37</v>
      </c>
      <c r="C40" s="90"/>
      <c r="D40" s="95"/>
      <c r="E40" s="96"/>
      <c r="F40" s="97">
        <f>SUM(F37:F39)</f>
        <v>7</v>
      </c>
      <c r="G40" s="91" t="s">
        <v>5</v>
      </c>
      <c r="H40" s="98">
        <f>SUM(H37:H39)</f>
        <v>14050</v>
      </c>
      <c r="I40" s="77"/>
    </row>
    <row r="41" spans="2:9" s="7" customFormat="1" ht="15" customHeight="1" x14ac:dyDescent="0.35">
      <c r="B41" s="17">
        <f>D18</f>
        <v>0.14099999999999999</v>
      </c>
      <c r="C41" s="15" t="s">
        <v>9</v>
      </c>
      <c r="D41" s="15"/>
      <c r="E41" s="15"/>
      <c r="F41" s="15"/>
      <c r="G41" s="94" t="s">
        <v>5</v>
      </c>
      <c r="H41" s="16">
        <f>B41*H40</f>
        <v>1981.0499999999997</v>
      </c>
      <c r="I41" s="76"/>
    </row>
    <row r="42" spans="2:9" s="7" customFormat="1" ht="18" customHeight="1" x14ac:dyDescent="0.35">
      <c r="B42" s="18" t="s">
        <v>7</v>
      </c>
      <c r="C42" s="18"/>
      <c r="D42" s="18"/>
      <c r="E42" s="18"/>
      <c r="F42" s="18"/>
      <c r="G42" s="91" t="s">
        <v>5</v>
      </c>
      <c r="H42" s="19">
        <f>SUM(H40:H41)</f>
        <v>16031.05</v>
      </c>
      <c r="I42" s="78"/>
    </row>
    <row r="43" spans="2:9" s="7" customFormat="1" ht="15" customHeight="1" x14ac:dyDescent="0.35">
      <c r="B43" s="86"/>
      <c r="C43" s="20"/>
      <c r="D43" s="20"/>
      <c r="E43" s="20"/>
      <c r="F43" s="21"/>
      <c r="G43" s="15"/>
      <c r="H43" s="22"/>
      <c r="I43" s="78"/>
    </row>
    <row r="44" spans="2:9" x14ac:dyDescent="0.25">
      <c r="B44" s="23"/>
      <c r="C44" s="23"/>
      <c r="D44" s="23"/>
      <c r="E44" s="23"/>
      <c r="F44" s="23"/>
      <c r="G44" s="13"/>
      <c r="H44" s="13"/>
      <c r="I44" s="79"/>
    </row>
    <row r="45" spans="2:9" x14ac:dyDescent="0.25">
      <c r="B45" s="5"/>
      <c r="C45" s="1"/>
      <c r="D45" s="1"/>
      <c r="E45" s="1"/>
      <c r="F45" s="1"/>
      <c r="I45" s="79"/>
    </row>
    <row r="46" spans="2:9" x14ac:dyDescent="0.25">
      <c r="B46" s="5"/>
      <c r="C46" s="1"/>
      <c r="D46" s="1"/>
      <c r="E46" s="1"/>
      <c r="F46" s="1"/>
      <c r="I46" s="79"/>
    </row>
    <row r="47" spans="2:9" x14ac:dyDescent="0.25">
      <c r="B47" s="5"/>
      <c r="C47" s="1"/>
      <c r="D47" s="1"/>
      <c r="E47" s="1"/>
      <c r="F47" s="1"/>
      <c r="I47" s="79"/>
    </row>
    <row r="48" spans="2:9" x14ac:dyDescent="0.25">
      <c r="B48" s="1"/>
      <c r="C48" s="1"/>
      <c r="D48" s="1"/>
      <c r="E48" s="1"/>
      <c r="F48" s="1"/>
      <c r="I48" s="79"/>
    </row>
    <row r="49" spans="2:9" x14ac:dyDescent="0.25">
      <c r="B49" s="1"/>
      <c r="C49" s="1"/>
      <c r="D49" s="1"/>
      <c r="E49" s="1"/>
      <c r="F49" s="1"/>
      <c r="I49" s="79"/>
    </row>
    <row r="50" spans="2:9" x14ac:dyDescent="0.25">
      <c r="B50" s="1"/>
      <c r="C50" s="1"/>
      <c r="D50" s="1"/>
      <c r="E50" s="1"/>
      <c r="F50" s="1"/>
      <c r="I50" s="79"/>
    </row>
    <row r="51" spans="2:9" x14ac:dyDescent="0.25">
      <c r="B51" s="1"/>
      <c r="C51" s="1"/>
      <c r="D51" s="1"/>
      <c r="E51" s="1"/>
      <c r="F51" s="1"/>
      <c r="I51" s="79"/>
    </row>
    <row r="52" spans="2:9" x14ac:dyDescent="0.25">
      <c r="B52" s="1"/>
      <c r="C52" s="1"/>
      <c r="D52" s="1"/>
      <c r="E52" s="1"/>
      <c r="F52" s="1"/>
      <c r="I52" s="79"/>
    </row>
    <row r="53" spans="2:9" x14ac:dyDescent="0.25">
      <c r="B53" s="1"/>
      <c r="C53" s="1"/>
      <c r="D53" s="1"/>
      <c r="E53" s="1"/>
      <c r="F53" s="1"/>
    </row>
    <row r="54" spans="2:9" x14ac:dyDescent="0.25">
      <c r="B54" s="1"/>
      <c r="C54" s="1"/>
      <c r="D54" s="1"/>
      <c r="E54" s="1"/>
      <c r="F54" s="1"/>
    </row>
  </sheetData>
  <sheetProtection sheet="1" selectLockedCells="1" selectUnlockedCells="1"/>
  <mergeCells count="14">
    <mergeCell ref="C14:E14"/>
    <mergeCell ref="G14:H14"/>
    <mergeCell ref="C7:E7"/>
    <mergeCell ref="G7:H7"/>
    <mergeCell ref="C8:F8"/>
    <mergeCell ref="C13:E13"/>
    <mergeCell ref="G13:H13"/>
    <mergeCell ref="B30:C30"/>
    <mergeCell ref="C15:E15"/>
    <mergeCell ref="G15:H15"/>
    <mergeCell ref="C16:E16"/>
    <mergeCell ref="G16:H16"/>
    <mergeCell ref="C17:E17"/>
    <mergeCell ref="B29:C29"/>
  </mergeCells>
  <phoneticPr fontId="4" type="noConversion"/>
  <pageMargins left="0.37" right="0.44" top="0.28000000000000003" bottom="0.23" header="0.16" footer="0.16"/>
  <pageSetup paperSize="9" scale="9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showGridLines="0" workbookViewId="0">
      <selection activeCell="H44" sqref="H44"/>
    </sheetView>
  </sheetViews>
  <sheetFormatPr baseColWidth="10" defaultColWidth="10.81640625" defaultRowHeight="12.5" x14ac:dyDescent="0.25"/>
  <cols>
    <col min="1" max="1" width="1.26953125" customWidth="1"/>
    <col min="2" max="2" width="23.54296875" customWidth="1"/>
    <col min="3" max="3" width="20.1796875" customWidth="1"/>
    <col min="4" max="4" width="12" customWidth="1"/>
    <col min="5" max="5" width="6.453125" customWidth="1"/>
    <col min="6" max="6" width="14.81640625" customWidth="1"/>
    <col min="7" max="7" width="9.7265625" customWidth="1"/>
    <col min="8" max="8" width="8.81640625" customWidth="1"/>
  </cols>
  <sheetData>
    <row r="1" spans="2:12" ht="68.25" customHeight="1" x14ac:dyDescent="0.35">
      <c r="D1" s="10" t="s">
        <v>24</v>
      </c>
      <c r="H1" s="2"/>
    </row>
    <row r="2" spans="2:12" s="6" customFormat="1" ht="24" customHeight="1" x14ac:dyDescent="0.35">
      <c r="B2" s="59" t="s">
        <v>16</v>
      </c>
      <c r="C2" s="60"/>
      <c r="D2" s="60"/>
      <c r="E2" s="60"/>
      <c r="F2" s="60"/>
      <c r="G2" s="60"/>
      <c r="H2" s="60"/>
    </row>
    <row r="3" spans="2:12" s="4" customFormat="1" ht="24.75" customHeight="1" x14ac:dyDescent="0.35">
      <c r="B3" s="61" t="s">
        <v>15</v>
      </c>
      <c r="C3" s="61"/>
      <c r="D3" s="61"/>
      <c r="E3" s="61"/>
      <c r="F3" s="61"/>
      <c r="G3" s="61"/>
      <c r="H3" s="61"/>
    </row>
    <row r="4" spans="2:12" s="4" customFormat="1" ht="24.75" customHeight="1" x14ac:dyDescent="0.35">
      <c r="B4" s="62" t="s">
        <v>31</v>
      </c>
      <c r="C4" s="62"/>
      <c r="D4" s="63"/>
      <c r="E4" s="63"/>
      <c r="F4" s="62" t="s">
        <v>25</v>
      </c>
      <c r="G4" s="64"/>
      <c r="H4" s="62"/>
      <c r="I4" s="11"/>
    </row>
    <row r="5" spans="2:12" s="3" customFormat="1" ht="23.25" customHeight="1" thickBot="1" x14ac:dyDescent="0.3">
      <c r="B5" s="65" t="s">
        <v>11</v>
      </c>
      <c r="C5" s="65"/>
      <c r="D5" s="65"/>
      <c r="E5" s="65"/>
      <c r="F5" s="65"/>
      <c r="G5" s="65"/>
      <c r="H5" s="65"/>
      <c r="I5" s="12"/>
    </row>
    <row r="6" spans="2:12" ht="25.5" customHeight="1" x14ac:dyDescent="0.3">
      <c r="B6" s="99" t="s">
        <v>8</v>
      </c>
      <c r="C6" s="128" t="s">
        <v>58</v>
      </c>
      <c r="D6" s="129"/>
      <c r="E6" s="129"/>
      <c r="F6" s="100" t="s">
        <v>0</v>
      </c>
      <c r="G6" s="135" t="s">
        <v>52</v>
      </c>
      <c r="H6" s="136"/>
      <c r="I6" s="68"/>
    </row>
    <row r="7" spans="2:12" ht="38.25" customHeight="1" x14ac:dyDescent="0.3">
      <c r="B7" s="37" t="s">
        <v>29</v>
      </c>
      <c r="C7" s="130" t="s">
        <v>57</v>
      </c>
      <c r="D7" s="131"/>
      <c r="E7" s="131"/>
      <c r="F7" s="132"/>
      <c r="G7" s="56"/>
      <c r="H7" s="57"/>
      <c r="I7" s="68"/>
    </row>
    <row r="8" spans="2:12" ht="32.5" customHeight="1" x14ac:dyDescent="0.3">
      <c r="B8" s="116" t="s">
        <v>50</v>
      </c>
      <c r="C8" s="124">
        <v>1000</v>
      </c>
      <c r="D8" s="118"/>
      <c r="E8" s="123"/>
      <c r="F8" s="123"/>
      <c r="G8" s="56"/>
      <c r="H8" s="57"/>
      <c r="I8" s="68"/>
    </row>
    <row r="9" spans="2:12" ht="12.75" customHeight="1" x14ac:dyDescent="0.3">
      <c r="B9" s="117" t="s">
        <v>51</v>
      </c>
      <c r="C9" s="118"/>
      <c r="D9" s="118"/>
      <c r="E9" s="123"/>
      <c r="F9" s="123"/>
      <c r="G9" s="56"/>
      <c r="H9" s="57"/>
      <c r="I9" s="68"/>
    </row>
    <row r="10" spans="2:12" ht="32.5" customHeight="1" x14ac:dyDescent="0.3">
      <c r="B10" s="37"/>
      <c r="C10" s="58"/>
      <c r="D10" s="80" t="s">
        <v>34</v>
      </c>
      <c r="E10" s="80" t="s">
        <v>44</v>
      </c>
      <c r="F10" s="39" t="s">
        <v>33</v>
      </c>
      <c r="G10" s="56"/>
      <c r="H10" s="57"/>
      <c r="I10" s="68"/>
    </row>
    <row r="11" spans="2:12" ht="23.15" customHeight="1" x14ac:dyDescent="0.3">
      <c r="B11" s="36" t="s">
        <v>26</v>
      </c>
      <c r="C11" s="122" t="s">
        <v>53</v>
      </c>
      <c r="D11" s="55">
        <v>1</v>
      </c>
      <c r="E11" s="14">
        <v>3</v>
      </c>
      <c r="F11" s="55">
        <v>15</v>
      </c>
      <c r="G11" s="56"/>
      <c r="H11" s="57"/>
      <c r="I11" s="68"/>
    </row>
    <row r="12" spans="2:12" ht="23.25" customHeight="1" x14ac:dyDescent="0.3">
      <c r="B12" s="36" t="s">
        <v>27</v>
      </c>
      <c r="C12" s="122" t="s">
        <v>54</v>
      </c>
      <c r="D12" s="40">
        <v>1</v>
      </c>
      <c r="E12" s="41">
        <v>4</v>
      </c>
      <c r="F12" s="55"/>
      <c r="G12" s="56"/>
      <c r="H12" s="57"/>
      <c r="I12" s="68"/>
    </row>
    <row r="13" spans="2:12" ht="23.25" customHeight="1" x14ac:dyDescent="0.3">
      <c r="B13" s="36" t="s">
        <v>28</v>
      </c>
      <c r="C13" s="122"/>
      <c r="D13" s="40"/>
      <c r="E13" s="41"/>
      <c r="F13" s="55"/>
      <c r="G13" s="56"/>
      <c r="H13" s="57"/>
      <c r="I13" s="68"/>
    </row>
    <row r="14" spans="2:12" ht="27" customHeight="1" x14ac:dyDescent="0.3">
      <c r="B14" s="36" t="s">
        <v>14</v>
      </c>
      <c r="C14" s="138" t="s">
        <v>55</v>
      </c>
      <c r="D14" s="131"/>
      <c r="E14" s="131"/>
      <c r="F14" s="42" t="s">
        <v>30</v>
      </c>
      <c r="G14" s="130">
        <v>2</v>
      </c>
      <c r="H14" s="137"/>
      <c r="I14" s="68"/>
    </row>
    <row r="15" spans="2:12" ht="15" customHeight="1" x14ac:dyDescent="0.3">
      <c r="B15" s="43"/>
      <c r="C15" s="138" t="s">
        <v>56</v>
      </c>
      <c r="D15" s="140"/>
      <c r="E15" s="140"/>
      <c r="F15" s="42" t="s">
        <v>30</v>
      </c>
      <c r="G15" s="138">
        <v>3</v>
      </c>
      <c r="H15" s="139"/>
      <c r="I15" s="68"/>
      <c r="L15" s="25"/>
    </row>
    <row r="16" spans="2:12" ht="15" customHeight="1" x14ac:dyDescent="0.3">
      <c r="B16" s="36"/>
      <c r="C16" s="138"/>
      <c r="D16" s="140"/>
      <c r="E16" s="140"/>
      <c r="F16" s="42" t="s">
        <v>30</v>
      </c>
      <c r="G16" s="138"/>
      <c r="H16" s="139"/>
      <c r="I16" s="68"/>
    </row>
    <row r="17" spans="1:16" ht="15" customHeight="1" x14ac:dyDescent="0.3">
      <c r="B17" s="36"/>
      <c r="C17" s="138"/>
      <c r="D17" s="140"/>
      <c r="E17" s="140"/>
      <c r="F17" s="42" t="s">
        <v>30</v>
      </c>
      <c r="G17" s="138"/>
      <c r="H17" s="139"/>
      <c r="I17" s="68"/>
    </row>
    <row r="18" spans="1:16" ht="25.5" customHeight="1" thickBot="1" x14ac:dyDescent="0.35">
      <c r="B18" s="36" t="s">
        <v>6</v>
      </c>
      <c r="C18" s="141" t="s">
        <v>59</v>
      </c>
      <c r="D18" s="142"/>
      <c r="E18" s="142"/>
      <c r="F18" s="38"/>
      <c r="G18" s="81"/>
      <c r="H18" s="57"/>
      <c r="I18" s="69"/>
    </row>
    <row r="19" spans="1:16" ht="19.399999999999999" customHeight="1" x14ac:dyDescent="0.3">
      <c r="B19" s="43" t="s">
        <v>10</v>
      </c>
      <c r="C19" s="38"/>
      <c r="D19" s="44">
        <v>0.14099999999999999</v>
      </c>
      <c r="E19" s="38"/>
      <c r="F19" s="38"/>
      <c r="G19" s="81"/>
      <c r="H19" s="57"/>
      <c r="I19" s="69"/>
    </row>
    <row r="20" spans="1:16" ht="19.399999999999999" customHeight="1" x14ac:dyDescent="0.3">
      <c r="B20" s="43"/>
      <c r="C20" s="38"/>
      <c r="D20" s="112"/>
      <c r="E20" s="38"/>
      <c r="F20" s="38"/>
      <c r="G20" s="81"/>
      <c r="H20" s="57"/>
      <c r="I20" s="69"/>
    </row>
    <row r="21" spans="1:16" ht="15.5" thickBot="1" x14ac:dyDescent="0.35">
      <c r="B21" s="66" t="s">
        <v>45</v>
      </c>
      <c r="C21" s="67"/>
      <c r="D21" s="67"/>
      <c r="E21" s="67"/>
      <c r="F21" s="67"/>
      <c r="G21" s="67"/>
      <c r="H21" s="82"/>
      <c r="I21" s="69"/>
    </row>
    <row r="22" spans="1:16" x14ac:dyDescent="0.25">
      <c r="B22" s="68"/>
      <c r="C22" s="68"/>
      <c r="D22" s="79"/>
      <c r="E22" s="79"/>
      <c r="F22" s="79"/>
      <c r="G22" s="79"/>
      <c r="H22" s="79"/>
      <c r="I22" s="70"/>
    </row>
    <row r="23" spans="1:16" s="7" customFormat="1" ht="20.149999999999999" customHeight="1" x14ac:dyDescent="0.35">
      <c r="A23" s="24"/>
      <c r="B23" s="26" t="s">
        <v>12</v>
      </c>
      <c r="C23" s="27"/>
      <c r="D23" s="34" t="s">
        <v>38</v>
      </c>
      <c r="E23" s="34"/>
      <c r="F23" s="34" t="s">
        <v>38</v>
      </c>
      <c r="G23" s="18"/>
      <c r="H23" s="18"/>
      <c r="I23" s="71"/>
      <c r="J23" s="8"/>
      <c r="K23" s="8"/>
      <c r="L23" s="8"/>
      <c r="M23" s="8"/>
    </row>
    <row r="24" spans="1:16" s="7" customFormat="1" ht="14.15" customHeight="1" x14ac:dyDescent="0.35">
      <c r="A24" s="24"/>
      <c r="B24" s="28" t="s">
        <v>13</v>
      </c>
      <c r="C24" s="18"/>
      <c r="D24" s="34" t="s">
        <v>39</v>
      </c>
      <c r="E24" s="45"/>
      <c r="F24" s="35" t="s">
        <v>17</v>
      </c>
      <c r="G24" s="29"/>
      <c r="H24" s="30"/>
      <c r="I24" s="72"/>
      <c r="J24" s="8"/>
      <c r="K24" s="8"/>
      <c r="L24" s="8"/>
      <c r="M24" s="8"/>
    </row>
    <row r="25" spans="1:16" ht="20.149999999999999" customHeight="1" x14ac:dyDescent="0.3">
      <c r="A25" s="13"/>
      <c r="B25" s="47" t="s">
        <v>1</v>
      </c>
      <c r="C25" s="48" t="s">
        <v>21</v>
      </c>
      <c r="D25" s="49" t="s">
        <v>20</v>
      </c>
      <c r="E25" s="54"/>
      <c r="F25" s="50" t="s">
        <v>18</v>
      </c>
      <c r="G25" s="31"/>
      <c r="H25" s="32"/>
      <c r="I25" s="73"/>
      <c r="J25" s="9"/>
      <c r="K25" s="9"/>
    </row>
    <row r="26" spans="1:16" ht="20.149999999999999" customHeight="1" x14ac:dyDescent="0.3">
      <c r="A26" s="13"/>
      <c r="B26" s="47" t="s">
        <v>2</v>
      </c>
      <c r="C26" s="48" t="s">
        <v>22</v>
      </c>
      <c r="D26" s="49" t="s">
        <v>20</v>
      </c>
      <c r="E26" s="54"/>
      <c r="F26" s="51" t="s">
        <v>18</v>
      </c>
      <c r="G26" s="31"/>
      <c r="H26" s="33"/>
      <c r="I26" s="74"/>
      <c r="J26" s="9"/>
      <c r="K26" s="9"/>
    </row>
    <row r="27" spans="1:16" ht="20.149999999999999" customHeight="1" x14ac:dyDescent="0.3">
      <c r="A27" s="13"/>
      <c r="B27" s="106" t="s">
        <v>3</v>
      </c>
      <c r="C27" s="106" t="s">
        <v>23</v>
      </c>
      <c r="D27" s="107" t="s">
        <v>18</v>
      </c>
      <c r="E27" s="52"/>
      <c r="F27" s="53" t="s">
        <v>19</v>
      </c>
      <c r="G27" s="31"/>
      <c r="H27" s="33"/>
      <c r="I27" s="74"/>
      <c r="J27" s="9"/>
      <c r="K27" s="9"/>
    </row>
    <row r="28" spans="1:16" ht="20.149999999999999" customHeight="1" x14ac:dyDescent="0.3">
      <c r="A28" s="13"/>
      <c r="B28" s="110"/>
      <c r="C28" s="110"/>
      <c r="D28" s="111"/>
      <c r="E28" s="101"/>
      <c r="F28" s="102"/>
      <c r="G28" s="31"/>
      <c r="H28" s="33"/>
      <c r="I28" s="74"/>
      <c r="J28" s="9"/>
      <c r="K28" s="9"/>
    </row>
    <row r="29" spans="1:16" ht="20.149999999999999" customHeight="1" x14ac:dyDescent="0.3">
      <c r="A29" s="13"/>
      <c r="B29" s="108" t="s">
        <v>40</v>
      </c>
      <c r="C29" s="109"/>
      <c r="D29" s="102"/>
      <c r="E29" s="101"/>
      <c r="F29" s="102"/>
      <c r="G29" s="31"/>
      <c r="H29" s="33"/>
      <c r="I29" s="119"/>
      <c r="J29" s="120"/>
      <c r="K29" s="120"/>
      <c r="L29" s="121"/>
      <c r="M29" s="121"/>
      <c r="N29" s="121"/>
      <c r="O29" s="121"/>
      <c r="P29" s="121"/>
    </row>
    <row r="30" spans="1:16" ht="14" x14ac:dyDescent="0.3">
      <c r="A30" s="13"/>
      <c r="B30" s="133" t="s">
        <v>41</v>
      </c>
      <c r="C30" s="134"/>
      <c r="D30" s="103" t="s">
        <v>47</v>
      </c>
      <c r="E30" s="114"/>
      <c r="F30" s="105"/>
      <c r="G30" s="31"/>
      <c r="H30" s="33"/>
      <c r="I30" s="119"/>
      <c r="J30" s="120"/>
      <c r="K30" s="120"/>
      <c r="L30" s="121"/>
      <c r="M30" s="121"/>
      <c r="N30" s="121"/>
      <c r="O30" s="121"/>
      <c r="P30" s="121"/>
    </row>
    <row r="31" spans="1:16" ht="14" x14ac:dyDescent="0.3">
      <c r="A31" s="13"/>
      <c r="B31" s="133" t="s">
        <v>42</v>
      </c>
      <c r="C31" s="134"/>
      <c r="D31" s="104" t="s">
        <v>48</v>
      </c>
      <c r="E31" s="114"/>
      <c r="F31" s="105"/>
      <c r="G31" s="31"/>
      <c r="H31" s="33"/>
      <c r="I31" s="119"/>
      <c r="J31" s="120"/>
      <c r="K31" s="120"/>
      <c r="L31" s="121"/>
      <c r="M31" s="121"/>
      <c r="N31" s="121"/>
      <c r="O31" s="121"/>
      <c r="P31" s="121"/>
    </row>
    <row r="32" spans="1:16" ht="14" x14ac:dyDescent="0.3">
      <c r="A32" s="13"/>
      <c r="B32" s="113" t="s">
        <v>43</v>
      </c>
      <c r="C32" s="115"/>
      <c r="D32" s="104" t="s">
        <v>49</v>
      </c>
      <c r="E32" s="114"/>
      <c r="F32" s="105"/>
      <c r="G32" s="31"/>
      <c r="H32" s="33"/>
      <c r="I32" s="119"/>
      <c r="J32" s="120"/>
      <c r="K32" s="120"/>
      <c r="L32" s="121"/>
      <c r="M32" s="121"/>
      <c r="N32" s="121"/>
      <c r="O32" s="121"/>
      <c r="P32" s="121"/>
    </row>
    <row r="33" spans="2:9" x14ac:dyDescent="0.25">
      <c r="B33" s="31"/>
      <c r="C33" s="31"/>
      <c r="D33" s="31"/>
      <c r="E33" s="46"/>
      <c r="F33" s="31"/>
      <c r="G33" s="31"/>
      <c r="H33" s="32"/>
      <c r="I33" s="75"/>
    </row>
    <row r="34" spans="2:9" s="7" customFormat="1" ht="15" customHeight="1" x14ac:dyDescent="0.35">
      <c r="B34" s="83"/>
      <c r="C34" s="84"/>
      <c r="D34" s="84"/>
      <c r="E34" s="84"/>
      <c r="F34" s="84"/>
      <c r="G34" s="84"/>
      <c r="H34" s="85"/>
      <c r="I34" s="76"/>
    </row>
    <row r="35" spans="2:9" s="7" customFormat="1" ht="15" customHeight="1" x14ac:dyDescent="0.35">
      <c r="B35" s="20"/>
      <c r="C35" s="86"/>
      <c r="D35" s="86"/>
      <c r="E35" s="86"/>
      <c r="F35" s="86"/>
      <c r="G35" s="86"/>
      <c r="H35" s="30"/>
      <c r="I35" s="76"/>
    </row>
    <row r="36" spans="2:9" s="7" customFormat="1" ht="15" customHeight="1" x14ac:dyDescent="0.35">
      <c r="B36" s="20"/>
      <c r="C36" s="86"/>
      <c r="D36" s="87" t="s">
        <v>35</v>
      </c>
      <c r="E36" s="87" t="s">
        <v>36</v>
      </c>
      <c r="F36" s="88" t="s">
        <v>4</v>
      </c>
      <c r="G36" s="86"/>
      <c r="H36" s="30"/>
      <c r="I36" s="76"/>
    </row>
    <row r="37" spans="2:9" s="7" customFormat="1" ht="15" customHeight="1" x14ac:dyDescent="0.35">
      <c r="B37" s="20"/>
      <c r="C37" s="86"/>
      <c r="D37" s="86"/>
      <c r="E37" s="86"/>
      <c r="F37" s="86"/>
      <c r="G37" s="86"/>
      <c r="H37" s="30"/>
      <c r="I37" s="76"/>
    </row>
    <row r="38" spans="2:9" s="7" customFormat="1" ht="15" customHeight="1" x14ac:dyDescent="0.35">
      <c r="B38" s="89" t="s">
        <v>32</v>
      </c>
      <c r="C38" s="90" t="str">
        <f>C11</f>
        <v>Kari</v>
      </c>
      <c r="D38" s="89">
        <f>IF(D11=1,1900,IF(D11=2,3500,IF(D11&gt;2,4500,IF(D11&lt;1,0))))</f>
        <v>1900</v>
      </c>
      <c r="E38" s="101">
        <f>IF(F11=15,250,IF(F11=30,500,IF(F11&lt;15,0)))</f>
        <v>250</v>
      </c>
      <c r="F38" s="89">
        <f>E11</f>
        <v>3</v>
      </c>
      <c r="G38" s="91" t="s">
        <v>5</v>
      </c>
      <c r="H38" s="22">
        <f>(D38+E38)*F38</f>
        <v>6450</v>
      </c>
      <c r="I38" s="76"/>
    </row>
    <row r="39" spans="2:9" s="7" customFormat="1" ht="15" customHeight="1" x14ac:dyDescent="0.35">
      <c r="B39" s="89" t="s">
        <v>32</v>
      </c>
      <c r="C39" s="90" t="str">
        <f>C12</f>
        <v>Ola</v>
      </c>
      <c r="D39" s="89">
        <f>IF(D12=1,1900,IF(D12=2,3500,IF(D12&gt;2,4500,IF(D12&lt;1,0))))</f>
        <v>1900</v>
      </c>
      <c r="E39" s="101">
        <f>IF(F12=15,250,IF(F12=30,500,IF(F12&lt;15,0)))</f>
        <v>0</v>
      </c>
      <c r="F39" s="89">
        <f>E12</f>
        <v>4</v>
      </c>
      <c r="G39" s="91" t="s">
        <v>5</v>
      </c>
      <c r="H39" s="22">
        <f t="shared" ref="H39:H40" si="0">(D39+E39)*F39</f>
        <v>7600</v>
      </c>
      <c r="I39" s="76"/>
    </row>
    <row r="40" spans="2:9" s="7" customFormat="1" ht="15" customHeight="1" x14ac:dyDescent="0.35">
      <c r="B40" s="92" t="s">
        <v>32</v>
      </c>
      <c r="C40" s="93">
        <f>C13</f>
        <v>0</v>
      </c>
      <c r="D40" s="92">
        <f>IF(D13=1,1900,IF(D13=2,3500,IF(D13&gt;2,4500,IF(D13&lt;1,0))))</f>
        <v>0</v>
      </c>
      <c r="E40" s="52">
        <f>IF(F13=15,250,IF(F13=30,500,IF(F13&lt;15,0)))</f>
        <v>0</v>
      </c>
      <c r="F40" s="92">
        <f>E13</f>
        <v>0</v>
      </c>
      <c r="G40" s="94" t="s">
        <v>5</v>
      </c>
      <c r="H40" s="16">
        <f t="shared" si="0"/>
        <v>0</v>
      </c>
      <c r="I40" s="76"/>
    </row>
    <row r="41" spans="2:9" s="7" customFormat="1" ht="15" customHeight="1" x14ac:dyDescent="0.35">
      <c r="B41" s="89" t="s">
        <v>37</v>
      </c>
      <c r="C41" s="90"/>
      <c r="D41" s="95"/>
      <c r="E41" s="96"/>
      <c r="F41" s="97">
        <f>SUM(F38:F40)</f>
        <v>7</v>
      </c>
      <c r="G41" s="91" t="s">
        <v>5</v>
      </c>
      <c r="H41" s="98">
        <f>SUM(H38:H40)</f>
        <v>14050</v>
      </c>
      <c r="I41" s="77"/>
    </row>
    <row r="42" spans="2:9" s="7" customFormat="1" ht="15" customHeight="1" x14ac:dyDescent="0.35">
      <c r="B42" s="89" t="s">
        <v>46</v>
      </c>
      <c r="C42" s="90"/>
      <c r="D42" s="95"/>
      <c r="E42" s="96"/>
      <c r="F42" s="97"/>
      <c r="G42" s="91" t="s">
        <v>5</v>
      </c>
      <c r="H42" s="98">
        <f>C8</f>
        <v>1000</v>
      </c>
      <c r="I42" s="77"/>
    </row>
    <row r="43" spans="2:9" s="7" customFormat="1" ht="15" customHeight="1" x14ac:dyDescent="0.35">
      <c r="B43" s="17">
        <f>D19</f>
        <v>0.14099999999999999</v>
      </c>
      <c r="C43" s="15" t="s">
        <v>9</v>
      </c>
      <c r="D43" s="15"/>
      <c r="E43" s="15"/>
      <c r="F43" s="15"/>
      <c r="G43" s="94" t="s">
        <v>5</v>
      </c>
      <c r="H43" s="16">
        <f>(H41+H42)*D19</f>
        <v>2122.0499999999997</v>
      </c>
      <c r="I43" s="76"/>
    </row>
    <row r="44" spans="2:9" s="7" customFormat="1" ht="18" customHeight="1" x14ac:dyDescent="0.35">
      <c r="B44" s="18" t="s">
        <v>7</v>
      </c>
      <c r="C44" s="18"/>
      <c r="D44" s="18"/>
      <c r="E44" s="18"/>
      <c r="F44" s="18"/>
      <c r="G44" s="91" t="s">
        <v>5</v>
      </c>
      <c r="H44" s="19">
        <f>SUM(H41:H43)</f>
        <v>17172.05</v>
      </c>
      <c r="I44" s="78"/>
    </row>
    <row r="45" spans="2:9" s="7" customFormat="1" ht="15" customHeight="1" x14ac:dyDescent="0.35">
      <c r="B45" s="86"/>
      <c r="C45" s="20"/>
      <c r="D45" s="20"/>
      <c r="E45" s="20"/>
      <c r="F45" s="21"/>
      <c r="G45" s="15"/>
      <c r="H45" s="22"/>
      <c r="I45" s="78"/>
    </row>
    <row r="46" spans="2:9" x14ac:dyDescent="0.25">
      <c r="B46" s="23"/>
      <c r="C46" s="23"/>
      <c r="D46" s="23"/>
      <c r="E46" s="23"/>
      <c r="F46" s="23"/>
      <c r="G46" s="13"/>
      <c r="H46" s="13"/>
      <c r="I46" s="79"/>
    </row>
    <row r="47" spans="2:9" x14ac:dyDescent="0.25">
      <c r="B47" s="5"/>
      <c r="C47" s="1"/>
      <c r="D47" s="1"/>
      <c r="E47" s="1"/>
      <c r="F47" s="1"/>
      <c r="I47" s="79"/>
    </row>
    <row r="48" spans="2:9" x14ac:dyDescent="0.25">
      <c r="B48" s="5"/>
      <c r="C48" s="1"/>
      <c r="D48" s="1"/>
      <c r="E48" s="1"/>
      <c r="F48" s="1"/>
      <c r="I48" s="79"/>
    </row>
    <row r="49" spans="2:9" x14ac:dyDescent="0.25">
      <c r="B49" s="5"/>
      <c r="C49" s="1"/>
      <c r="D49" s="1"/>
      <c r="E49" s="1"/>
      <c r="F49" s="1"/>
      <c r="I49" s="79"/>
    </row>
    <row r="50" spans="2:9" x14ac:dyDescent="0.25">
      <c r="B50" s="1"/>
      <c r="C50" s="1"/>
      <c r="D50" s="1"/>
      <c r="E50" s="1"/>
      <c r="F50" s="1"/>
      <c r="I50" s="79"/>
    </row>
    <row r="51" spans="2:9" x14ac:dyDescent="0.25">
      <c r="B51" s="1"/>
      <c r="C51" s="1"/>
      <c r="D51" s="1"/>
      <c r="E51" s="1"/>
      <c r="F51" s="1"/>
      <c r="I51" s="79"/>
    </row>
    <row r="52" spans="2:9" x14ac:dyDescent="0.25">
      <c r="B52" s="1"/>
      <c r="C52" s="1"/>
      <c r="D52" s="1"/>
      <c r="E52" s="1"/>
      <c r="F52" s="1"/>
      <c r="I52" s="79"/>
    </row>
    <row r="53" spans="2:9" x14ac:dyDescent="0.25">
      <c r="B53" s="1"/>
      <c r="C53" s="1"/>
      <c r="D53" s="1"/>
      <c r="E53" s="1"/>
      <c r="F53" s="1"/>
      <c r="I53" s="79"/>
    </row>
    <row r="54" spans="2:9" x14ac:dyDescent="0.25">
      <c r="B54" s="1"/>
      <c r="C54" s="1"/>
      <c r="D54" s="1"/>
      <c r="E54" s="1"/>
      <c r="F54" s="1"/>
      <c r="I54" s="79"/>
    </row>
    <row r="55" spans="2:9" x14ac:dyDescent="0.25">
      <c r="B55" s="1"/>
      <c r="C55" s="1"/>
      <c r="D55" s="1"/>
      <c r="E55" s="1"/>
      <c r="F55" s="1"/>
    </row>
    <row r="56" spans="2:9" x14ac:dyDescent="0.25">
      <c r="B56" s="1"/>
      <c r="C56" s="1"/>
      <c r="D56" s="1"/>
      <c r="E56" s="1"/>
      <c r="F56" s="1"/>
    </row>
  </sheetData>
  <sheetProtection sheet="1" objects="1" scenarios="1" selectLockedCells="1" selectUnlockedCells="1"/>
  <mergeCells count="14">
    <mergeCell ref="B31:C31"/>
    <mergeCell ref="C16:E16"/>
    <mergeCell ref="G16:H16"/>
    <mergeCell ref="C17:E17"/>
    <mergeCell ref="G17:H17"/>
    <mergeCell ref="C18:E18"/>
    <mergeCell ref="B30:C30"/>
    <mergeCell ref="C15:E15"/>
    <mergeCell ref="G15:H15"/>
    <mergeCell ref="C6:E6"/>
    <mergeCell ref="G6:H6"/>
    <mergeCell ref="C7:F7"/>
    <mergeCell ref="C14:E14"/>
    <mergeCell ref="G14:H14"/>
  </mergeCells>
  <phoneticPr fontId="4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Skjema til utfylling</vt:lpstr>
      <vt:lpstr>Eksempel utfylt skjema</vt:lpstr>
      <vt:lpstr>Ark 4</vt:lpstr>
    </vt:vector>
  </TitlesOfParts>
  <Company>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waale Hanne Kirsti Ljosland</dc:creator>
  <cp:lastModifiedBy>Therese Solås</cp:lastModifiedBy>
  <cp:lastPrinted>2022-09-09T10:46:12Z</cp:lastPrinted>
  <dcterms:created xsi:type="dcterms:W3CDTF">2005-09-29T07:26:32Z</dcterms:created>
  <dcterms:modified xsi:type="dcterms:W3CDTF">2022-10-25T11:04:24Z</dcterms:modified>
</cp:coreProperties>
</file>